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activeTab="1"/>
  </bookViews>
  <sheets>
    <sheet name="BENGO_template" sheetId="1" r:id="rId1"/>
    <sheet name="project_audit_template" sheetId="2" r:id="rId2"/>
    <sheet name="list of docs DE for auditor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ZZ65536">[1]TotalExpenses!#REF!</definedName>
    <definedName name="_______________ZZ65536">[2]TotalExpenses!#REF!</definedName>
    <definedName name="______________ZZ65536">[1]TotalExpenses!#REF!</definedName>
    <definedName name="_____________ZZ65536">[3]TotalExpenses!#REF!</definedName>
    <definedName name="____________NIC1">[4]A.XLS!#REF!</definedName>
    <definedName name="____________ZZ65536">[3]TotalExpenses!#REF!</definedName>
    <definedName name="___________NIC1">[4]A.XLS!#REF!</definedName>
    <definedName name="___________ZZ65536">[3]TotalExpenses!#REF!</definedName>
    <definedName name="__________NIC1">[5]A.XLS!#REF!</definedName>
    <definedName name="__________ZZ65536">[3]TotalExpenses!#REF!</definedName>
    <definedName name="_________NIC1">[5]A.XLS!#REF!</definedName>
    <definedName name="_________ZZ65536">[3]TotalExpenses!#REF!</definedName>
    <definedName name="________NIC1">[5]A.XLS!#REF!</definedName>
    <definedName name="_______NIC1">[5]A.XLS!#REF!</definedName>
    <definedName name="______ZZ65536">[3]TotalExpenses!#REF!</definedName>
    <definedName name="_____NIC1">[6]A.XLS!#REF!</definedName>
    <definedName name="_____ZZ65536">[3]TotalExpenses!#REF!</definedName>
    <definedName name="_GER2">#REF!</definedName>
    <definedName name="_ZZ65536">[7]TotalExpenses!#REF!</definedName>
    <definedName name="A_3_RESTOT">'[8]Att#3'!$G$43</definedName>
    <definedName name="A_3_UNRTOT">'[8]Att#3'!$E$43</definedName>
    <definedName name="A_4_UNRTOT">'[8]Att#4'!$B$42</definedName>
    <definedName name="A_7_EXPTOT">'[8]Att#7'!$Q$41</definedName>
    <definedName name="A_7_UNRBan">'[8]Att#7'!$G$31</definedName>
    <definedName name="A_7_UNRCor">'[8]Att#7'!$G$28</definedName>
    <definedName name="A_7_UNRFou">'[8]Att#7'!$G$27</definedName>
    <definedName name="A_7_UNRFX">'[8]Att#7'!$G$32</definedName>
    <definedName name="A_7_UNRGAA">'[8]Att#7'!$G$24</definedName>
    <definedName name="A_7_UNRInd">'[8]Att#7'!$G$26</definedName>
    <definedName name="A_7_UNRInt">'[8]Att#7'!$G$33</definedName>
    <definedName name="A_7_UNROth">'[8]Att#7'!$G$35</definedName>
    <definedName name="A_7_UNRPYD">'[8]Att#7'!#REF!</definedName>
    <definedName name="A_7_UNRRoy">'[8]Att#7'!$G$34</definedName>
    <definedName name="A_7_UNRWWFI">'[8]Att#7'!$G$21</definedName>
    <definedName name="A_7_UNRWWFO">'[8]Att#7'!$G$23</definedName>
    <definedName name="BB18_258">#REF!</definedName>
    <definedName name="BB18_53">'[9]June Qtr FE'!$A$1:$D$89</definedName>
    <definedName name="BB18_54">'[9]Int Proj Payments'!$A$1:$E$27</definedName>
    <definedName name="cvc">#REF!</definedName>
    <definedName name="_xlnm.Database">[6]A.XLS!#REF!</definedName>
    <definedName name="DEN">#REF!</definedName>
    <definedName name="Einn_Summen">#REF!</definedName>
    <definedName name="Endsummen">#REF!</definedName>
    <definedName name="FAM">#REF!</definedName>
    <definedName name="filename">#REF!</definedName>
    <definedName name="filter">#REF!</definedName>
    <definedName name="filter1">#REF!</definedName>
    <definedName name="Firma">'[10]Cover sheet'!$E$1</definedName>
    <definedName name="Forecast">#REF!</definedName>
    <definedName name="GER">'[11]sch 2'!$A$3:$G$53</definedName>
    <definedName name="GPF_Non_GPF">'[12]Combo Box Lists'!$F$2:$F$3</definedName>
    <definedName name="Implementedby">'[12]Combo Box Lists'!$A$2:$A$4</definedName>
    <definedName name="Inc_Stmt_Dept">[13]Values!$A$9:$N$1099</definedName>
    <definedName name="INT">#REF!</definedName>
    <definedName name="Jahr">'[10]Cover sheet'!$C$1</definedName>
    <definedName name="Journal_Details">#REF!</definedName>
    <definedName name="July_99">#REF!</definedName>
    <definedName name="kk">[14]Setup!#REF!</definedName>
    <definedName name="Ledger_name">[15]Setup!$B$56:$B$98</definedName>
    <definedName name="MAL">#REF!</definedName>
    <definedName name="PeriodsInYear">#REF!</definedName>
    <definedName name="Perskost_Summen">#REF!</definedName>
    <definedName name="PPPPPPJNGGDjsjafhwehgfweh">#REF!</definedName>
    <definedName name="PrintArea">#REF!</definedName>
    <definedName name="Quartal_Summen">#REF!</definedName>
    <definedName name="R_4_Cash">'[8] R4'!$E$19</definedName>
    <definedName name="R_4_Cash1">'[8] R4'!$E$20</definedName>
    <definedName name="R_4_Pay">'[8] R4'!$E$29</definedName>
    <definedName name="R_4_Pre">'[8] R4'!$E$22</definedName>
    <definedName name="R_4_Rec">'[8] R4'!$E$21</definedName>
    <definedName name="R_5_ViaNO">'[8] R1'!$J$27-'[8] R1'!$J$20-'[8] R1'!$J$21</definedName>
    <definedName name="R_5_WWFITot">'[8] R1'!$J$20+'[8] R1'!$J$21</definedName>
    <definedName name="Report">#REF!</definedName>
    <definedName name="Responsibility">[16]Setup!#REF!</definedName>
    <definedName name="Sachkost_Summen">#REF!</definedName>
    <definedName name="saf">[1]TotalExpenses!#REF!</definedName>
    <definedName name="save_date">#REF!</definedName>
    <definedName name="Segment_Codes">#REF!</definedName>
    <definedName name="spec">[17]R1!#REF!</definedName>
    <definedName name="Text216">#REF!</definedName>
    <definedName name="Text218">#REF!</definedName>
    <definedName name="Theme_list">[18]Sheet1!$A$1:$A$11</definedName>
    <definedName name="VCV">#REF!</definedName>
    <definedName name="Vorjahr">'[10]Cover sheet'!$C$2</definedName>
    <definedName name="xxzz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2" l="1"/>
  <c r="C81" i="2"/>
  <c r="C80" i="2"/>
  <c r="D50" i="2" l="1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49" i="2"/>
  <c r="D37" i="2"/>
  <c r="D38" i="2"/>
  <c r="D39" i="2"/>
  <c r="D40" i="2"/>
  <c r="D41" i="2"/>
  <c r="D42" i="2"/>
  <c r="D43" i="2"/>
  <c r="D44" i="2"/>
  <c r="D45" i="2"/>
  <c r="D46" i="2"/>
  <c r="D47" i="2"/>
  <c r="D36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17" i="2"/>
  <c r="D6" i="2"/>
  <c r="D7" i="2"/>
  <c r="D8" i="2"/>
  <c r="D9" i="2"/>
  <c r="D10" i="2"/>
  <c r="D11" i="2"/>
  <c r="D12" i="2"/>
  <c r="D13" i="2"/>
  <c r="D14" i="2"/>
  <c r="D15" i="2"/>
  <c r="D5" i="2"/>
  <c r="E48" i="2"/>
  <c r="F48" i="2"/>
  <c r="H48" i="2"/>
  <c r="I48" i="2"/>
  <c r="K48" i="2"/>
  <c r="L48" i="2"/>
  <c r="N48" i="2"/>
  <c r="E35" i="2"/>
  <c r="E34" i="2" s="1"/>
  <c r="F35" i="2"/>
  <c r="F34" i="2" s="1"/>
  <c r="H35" i="2"/>
  <c r="I35" i="2"/>
  <c r="I34" i="2" s="1"/>
  <c r="K35" i="2"/>
  <c r="L35" i="2"/>
  <c r="L34" i="2" s="1"/>
  <c r="L68" i="2" s="1"/>
  <c r="N35" i="2"/>
  <c r="E16" i="2"/>
  <c r="F16" i="2"/>
  <c r="H16" i="2"/>
  <c r="I16" i="2"/>
  <c r="K16" i="2"/>
  <c r="L16" i="2"/>
  <c r="N16" i="2"/>
  <c r="E4" i="2"/>
  <c r="F4" i="2"/>
  <c r="H4" i="2"/>
  <c r="I4" i="2"/>
  <c r="K4" i="2"/>
  <c r="L4" i="2"/>
  <c r="N4" i="2"/>
  <c r="C48" i="2"/>
  <c r="C35" i="2"/>
  <c r="C16" i="2"/>
  <c r="C4" i="2"/>
  <c r="C34" i="2" l="1"/>
  <c r="C68" i="2" s="1"/>
  <c r="C73" i="2" s="1"/>
  <c r="I68" i="2"/>
  <c r="F68" i="2"/>
  <c r="E68" i="2"/>
  <c r="D70" i="2"/>
  <c r="D35" i="2"/>
  <c r="N34" i="2"/>
  <c r="N68" i="2" s="1"/>
  <c r="D16" i="2"/>
  <c r="D48" i="2"/>
  <c r="K34" i="2"/>
  <c r="K68" i="2" s="1"/>
  <c r="H34" i="2"/>
  <c r="H68" i="2" s="1"/>
  <c r="D4" i="2"/>
  <c r="D34" i="2" l="1"/>
  <c r="D68" i="2" s="1"/>
  <c r="D73" i="2" s="1"/>
</calcChain>
</file>

<file path=xl/sharedStrings.xml><?xml version="1.0" encoding="utf-8"?>
<sst xmlns="http://schemas.openxmlformats.org/spreadsheetml/2006/main" count="316" uniqueCount="191">
  <si>
    <t>Expenditure</t>
  </si>
  <si>
    <t xml:space="preserve">Appropriation according to Financing Plan of </t>
  </si>
  <si>
    <r>
      <t>     </t>
    </r>
    <r>
      <rPr>
        <sz val="10.5"/>
        <color theme="1"/>
        <rFont val="Arial"/>
        <family val="2"/>
      </rPr>
      <t xml:space="preserve">  </t>
    </r>
    <r>
      <rPr>
        <sz val="9"/>
        <color rgb="FF4D4D4D"/>
        <rFont val="Arial"/>
        <family val="2"/>
      </rPr>
      <t>[date]</t>
    </r>
  </si>
  <si>
    <t>Actual expenditure</t>
  </si>
  <si>
    <t>Deviation</t>
  </si>
  <si>
    <t>in local currency</t>
  </si>
  <si>
    <t>– as a % –</t>
  </si>
  <si>
    <t>for investments</t>
  </si>
  <si>
    <t>     </t>
  </si>
  <si>
    <t>4.1.1.1.</t>
  </si>
  <si>
    <t>4.1.1.2</t>
  </si>
  <si>
    <t>4.1.1.3</t>
  </si>
  <si>
    <t>4.1.1.4</t>
  </si>
  <si>
    <t>for operating expenditure</t>
  </si>
  <si>
    <t>4.1.2.1</t>
  </si>
  <si>
    <t>4.1.2.2</t>
  </si>
  <si>
    <t>4.1.2.3</t>
  </si>
  <si>
    <t>4.1.2.4</t>
  </si>
  <si>
    <t>for personnel</t>
  </si>
  <si>
    <t>4.1.3.1</t>
  </si>
  <si>
    <t>4.1.3.2</t>
  </si>
  <si>
    <t>4.1.3.3</t>
  </si>
  <si>
    <t>4.1.3.4</t>
  </si>
  <si>
    <t>for evaluation or study</t>
  </si>
  <si>
    <t>Project expenditure</t>
  </si>
  <si>
    <r>
      <t>Reserve funds</t>
    </r>
    <r>
      <rPr>
        <sz val="10.5"/>
        <color theme="1"/>
        <rFont val="Arial"/>
        <family val="2"/>
      </rPr>
      <t xml:space="preserve"> </t>
    </r>
    <r>
      <rPr>
        <sz val="9.5"/>
        <color theme="1"/>
        <rFont val="Arial"/>
        <family val="2"/>
      </rPr>
      <t>(appropriations only)</t>
    </r>
  </si>
  <si>
    <t>———</t>
  </si>
  <si>
    <t>Total expenditure</t>
  </si>
  <si>
    <t>4.1</t>
  </si>
  <si>
    <t>4.1.3</t>
  </si>
  <si>
    <t>4.1.2</t>
  </si>
  <si>
    <t>4.1.1</t>
  </si>
  <si>
    <t>4.1.5</t>
  </si>
  <si>
    <t>4.1.6</t>
  </si>
  <si>
    <t>in EUR</t>
  </si>
  <si>
    <t>in USD</t>
  </si>
  <si>
    <t>in LAK</t>
  </si>
  <si>
    <t xml:space="preserve">Actual expenditure </t>
  </si>
  <si>
    <t>Sum actual expenditure</t>
  </si>
  <si>
    <t>LAK amount</t>
  </si>
  <si>
    <t>KHR amount</t>
  </si>
  <si>
    <t>in KHR</t>
  </si>
  <si>
    <t>in USD (1)</t>
  </si>
  <si>
    <t>in USD (2)</t>
  </si>
  <si>
    <t>in USD (3)</t>
  </si>
  <si>
    <t>fx rate (actual bank rate)</t>
  </si>
  <si>
    <t>in other currency</t>
  </si>
  <si>
    <t>Other cur. amount</t>
  </si>
  <si>
    <t>in USD (4)</t>
  </si>
  <si>
    <t>in USD (1+2+3+4)</t>
  </si>
  <si>
    <t>1</t>
  </si>
  <si>
    <t>1.1</t>
  </si>
  <si>
    <t>Laos: Equipment for fishermen in 6 villages</t>
  </si>
  <si>
    <t>1.2</t>
  </si>
  <si>
    <t>Laos: Equipment (GPS, boats, life jackets etc.) in 4 villages</t>
  </si>
  <si>
    <t>1.3</t>
  </si>
  <si>
    <t>Cambodia: 8 engine boats @ 1,400$ = 11,200$
10 GPS @ 300$ = 3,000$
70 life jacket = 500$
20 torchs @20$ = 400$</t>
  </si>
  <si>
    <t>1.4</t>
  </si>
  <si>
    <t>Cambodia: demarcation, concrete posts, process</t>
  </si>
  <si>
    <t>1.5</t>
  </si>
  <si>
    <t>Laos: 6 villages 4,500$/village of which 60% for investments</t>
  </si>
  <si>
    <t>1.6</t>
  </si>
  <si>
    <t>Laos: Equipment and material for moringa/insect/fish feed system</t>
  </si>
  <si>
    <t>1.7</t>
  </si>
  <si>
    <t>Cambodia: 10 villages 4,500$/village include travel cost</t>
  </si>
  <si>
    <t>1.8</t>
  </si>
  <si>
    <t>Laos: 5,000$/village (4 villages)</t>
  </si>
  <si>
    <t>1.9</t>
  </si>
  <si>
    <t>Cambodia: 4,000$/village (10 villages)</t>
  </si>
  <si>
    <t>1.10</t>
  </si>
  <si>
    <t xml:space="preserve">Laos/Cambodia: PC / Laptop / Printer / Scanner </t>
  </si>
  <si>
    <t>1.11</t>
  </si>
  <si>
    <t>Laos: Desk / table / chair</t>
  </si>
  <si>
    <t>2</t>
  </si>
  <si>
    <t>2.1</t>
  </si>
  <si>
    <t>Monitoring</t>
  </si>
  <si>
    <t>2.2</t>
  </si>
  <si>
    <t>Travel cost staff</t>
  </si>
  <si>
    <t>2.3</t>
  </si>
  <si>
    <t>Trainings &amp; Workshops</t>
  </si>
  <si>
    <t>2.4</t>
  </si>
  <si>
    <t>Patrol Cost</t>
  </si>
  <si>
    <t>2.5</t>
  </si>
  <si>
    <t>Communication material</t>
  </si>
  <si>
    <t>2.6</t>
  </si>
  <si>
    <t>Publication material</t>
  </si>
  <si>
    <t>2.7</t>
  </si>
  <si>
    <t>National consultant</t>
  </si>
  <si>
    <t>2.8</t>
  </si>
  <si>
    <t>International consultant</t>
  </si>
  <si>
    <t>2.9</t>
  </si>
  <si>
    <t>Study tours</t>
  </si>
  <si>
    <t>2.10</t>
  </si>
  <si>
    <t>Conferences</t>
  </si>
  <si>
    <t>2.11</t>
  </si>
  <si>
    <t>General office cost</t>
  </si>
  <si>
    <t>2.12</t>
  </si>
  <si>
    <t>Office rent</t>
  </si>
  <si>
    <t>2.13</t>
  </si>
  <si>
    <t>Office supplies</t>
  </si>
  <si>
    <t>2.14</t>
  </si>
  <si>
    <t>Telecommunication</t>
  </si>
  <si>
    <t>2.15</t>
  </si>
  <si>
    <t>Bank fees</t>
  </si>
  <si>
    <t>2.16</t>
  </si>
  <si>
    <t>evaluation / study / audit</t>
  </si>
  <si>
    <t>2.17</t>
  </si>
  <si>
    <t>Maintenance car/motorbike</t>
  </si>
  <si>
    <t>3</t>
  </si>
  <si>
    <t>3.1</t>
  </si>
  <si>
    <t>staff Laos</t>
  </si>
  <si>
    <t>3.1.1</t>
  </si>
  <si>
    <t>Laos CR: Conservation Programme Manager</t>
  </si>
  <si>
    <t>3.1.2</t>
  </si>
  <si>
    <t>Laos CR: Finance Manager</t>
  </si>
  <si>
    <t>3.1.3</t>
  </si>
  <si>
    <t>Laos CR: Finance officer</t>
  </si>
  <si>
    <t>3.1.4</t>
  </si>
  <si>
    <t>Laos CR: Admin Manager</t>
  </si>
  <si>
    <t>3.1.5</t>
  </si>
  <si>
    <t>Laos CR: Communications Manager</t>
  </si>
  <si>
    <t>3.1.6</t>
  </si>
  <si>
    <t>Laos CR: Policy coordinator</t>
  </si>
  <si>
    <t>3.1.7</t>
  </si>
  <si>
    <t>Laos: Freshwater Coordinator</t>
  </si>
  <si>
    <t>3.1.8</t>
  </si>
  <si>
    <t>Laos: Southern Provinces Coordinator</t>
  </si>
  <si>
    <t>3.1.9</t>
  </si>
  <si>
    <t>Laos: Project manager (fisheries expert)</t>
  </si>
  <si>
    <t>3.1.10</t>
  </si>
  <si>
    <t>Laos: Livelihoods expert</t>
  </si>
  <si>
    <t>3.1.11</t>
  </si>
  <si>
    <t>Laos: Law enforcement expert</t>
  </si>
  <si>
    <t>3.1.12</t>
  </si>
  <si>
    <t>Laos: Administration and finance officer (southern office)</t>
  </si>
  <si>
    <t>3.2</t>
  </si>
  <si>
    <t>staff Cambodia</t>
  </si>
  <si>
    <t>3.2.1</t>
  </si>
  <si>
    <t>Cambodia: Conservation Programme manager</t>
  </si>
  <si>
    <t>3.2.2</t>
  </si>
  <si>
    <t>Cambodia: Finance &amp; Admin Manager</t>
  </si>
  <si>
    <t>3.2.3</t>
  </si>
  <si>
    <t>Cambodia: Finance Officer</t>
  </si>
  <si>
    <t>3.2.4</t>
  </si>
  <si>
    <t>Cambodia: Human Resources Manager</t>
  </si>
  <si>
    <t>3.2.5</t>
  </si>
  <si>
    <t>Cambodia: Monitoring and Evaluation and Capacity Building Manager</t>
  </si>
  <si>
    <t>3.2.6</t>
  </si>
  <si>
    <t>Cambodia: Policy Coordinator</t>
  </si>
  <si>
    <t>3.2.7</t>
  </si>
  <si>
    <t>Cambodia: Landscape manager</t>
  </si>
  <si>
    <t>3.2.8</t>
  </si>
  <si>
    <t>Cambodia: Conservation area manager</t>
  </si>
  <si>
    <t>3.2.9</t>
  </si>
  <si>
    <t>Cambodia: Livelihoods expert</t>
  </si>
  <si>
    <t>3.2.10</t>
  </si>
  <si>
    <t>Cambodia: Senior Research Officer</t>
  </si>
  <si>
    <t>3.2.11</t>
  </si>
  <si>
    <t>Cambodia: Law enforcement expert</t>
  </si>
  <si>
    <t>3.2.12</t>
  </si>
  <si>
    <t>Cambodia: Senior community fishery officer</t>
  </si>
  <si>
    <t>3.2.13</t>
  </si>
  <si>
    <t>Cambodia: Administration and finance officer (Kratie office)</t>
  </si>
  <si>
    <t>3.2.14</t>
  </si>
  <si>
    <t>Cambodia: Project assistant</t>
  </si>
  <si>
    <t>3.2.15</t>
  </si>
  <si>
    <t>Cambodia: Government liaison officer</t>
  </si>
  <si>
    <t>3.2.16</t>
  </si>
  <si>
    <t>Cambodia: Field coordinator</t>
  </si>
  <si>
    <t>3.2a</t>
  </si>
  <si>
    <t>staff GMP</t>
  </si>
  <si>
    <t>to USD</t>
  </si>
  <si>
    <t>not part of the audit</t>
  </si>
  <si>
    <t>WWF DE travel</t>
  </si>
  <si>
    <t>project expenditure including DE</t>
  </si>
  <si>
    <t>mgmt expenditure DE</t>
  </si>
  <si>
    <t>reserve funds</t>
  </si>
  <si>
    <t>total project budget</t>
  </si>
  <si>
    <t>just for your information - not part of audit</t>
  </si>
  <si>
    <t>proposal</t>
  </si>
  <si>
    <t>grant contract</t>
  </si>
  <si>
    <t>Vertrag über die Weiterleitung von Zuschüssen</t>
  </si>
  <si>
    <t>approved changes</t>
  </si>
  <si>
    <t xml:space="preserve">E-Mail </t>
  </si>
  <si>
    <t>contract</t>
  </si>
  <si>
    <t>contract amendment</t>
  </si>
  <si>
    <t>approval of start ahead of contract</t>
  </si>
  <si>
    <t>Genehmigung vorzeitiger Maßnahmenbeginn</t>
  </si>
  <si>
    <t>approval 1. change request by Eng Global</t>
  </si>
  <si>
    <t>Änderungsvertrag Nr. 2.3 Eng Global</t>
  </si>
  <si>
    <t>Antrag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</si>
</sst>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[$USD]"/>
    <numFmt numFmtId="165" formatCode="#,##0\ [$EUR]"/>
    <numFmt numFmtId="166" formatCode="#,##0.00\ [$USD]"/>
    <numFmt numFmtId="167" formatCode="#,##0\ [$LAK]"/>
    <numFmt numFmtId="168" formatCode="#,##0\ [$KHR]"/>
    <numFmt numFmtId="169" formatCode="#,##0.00\ _€"/>
    <numFmt numFmtId="170" formatCode="#,##0.0000\ _€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.5"/>
      <color theme="1"/>
      <name val="Arial"/>
      <family val="2"/>
    </font>
    <font>
      <b/>
      <u/>
      <sz val="10.5"/>
      <color theme="1"/>
      <name val="Arial"/>
      <family val="2"/>
    </font>
    <font>
      <sz val="10.5"/>
      <color theme="1"/>
      <name val="Arial"/>
      <family val="2"/>
    </font>
    <font>
      <u/>
      <sz val="10.5"/>
      <color theme="1"/>
      <name val="Arial"/>
      <family val="2"/>
    </font>
    <font>
      <sz val="9"/>
      <color rgb="FF4D4D4D"/>
      <name val="Arial"/>
      <family val="2"/>
    </font>
    <font>
      <sz val="9.5"/>
      <color theme="1"/>
      <name val="Arial"/>
      <family val="2"/>
    </font>
    <font>
      <b/>
      <sz val="10"/>
      <color theme="1"/>
      <name val="Arial"/>
      <family val="2"/>
    </font>
    <font>
      <sz val="10.5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.5"/>
      <color theme="0" tint="-0.249977111117893"/>
      <name val="Arial"/>
      <family val="2"/>
    </font>
    <font>
      <u/>
      <sz val="10.5"/>
      <color theme="0" tint="-0.249977111117893"/>
      <name val="Arial"/>
      <family val="2"/>
    </font>
    <font>
      <b/>
      <sz val="10.5"/>
      <color theme="0" tint="-0.249977111117893"/>
      <name val="Arial"/>
      <family val="2"/>
    </font>
    <font>
      <sz val="10"/>
      <color theme="0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 style="medium">
        <color indexed="64"/>
      </right>
      <top/>
      <bottom style="medium">
        <color rgb="FF999999"/>
      </bottom>
      <diagonal/>
    </border>
    <border>
      <left/>
      <right style="medium">
        <color rgb="FF999999"/>
      </right>
      <top/>
      <bottom/>
      <diagonal/>
    </border>
    <border>
      <left/>
      <right style="medium">
        <color rgb="FF999999"/>
      </right>
      <top/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9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0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0" xfId="0" applyFont="1"/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6" fillId="0" borderId="10" xfId="0" applyNumberFormat="1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66" fontId="4" fillId="0" borderId="10" xfId="0" applyNumberFormat="1" applyFont="1" applyBorder="1" applyAlignment="1">
      <alignment horizontal="right" vertical="center" wrapText="1"/>
    </xf>
    <xf numFmtId="166" fontId="6" fillId="0" borderId="10" xfId="0" applyNumberFormat="1" applyFont="1" applyBorder="1" applyAlignment="1">
      <alignment horizontal="right" vertical="center" wrapText="1"/>
    </xf>
    <xf numFmtId="166" fontId="6" fillId="0" borderId="13" xfId="0" applyNumberFormat="1" applyFont="1" applyBorder="1" applyAlignment="1">
      <alignment horizontal="right" vertical="center" wrapText="1"/>
    </xf>
    <xf numFmtId="166" fontId="6" fillId="0" borderId="12" xfId="0" applyNumberFormat="1" applyFont="1" applyBorder="1" applyAlignment="1">
      <alignment horizontal="right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164" fontId="6" fillId="0" borderId="14" xfId="0" applyNumberFormat="1" applyFont="1" applyBorder="1" applyAlignment="1">
      <alignment horizontal="right" vertical="center" wrapText="1"/>
    </xf>
    <xf numFmtId="167" fontId="4" fillId="0" borderId="10" xfId="0" applyNumberFormat="1" applyFont="1" applyBorder="1" applyAlignment="1">
      <alignment horizontal="right" vertical="center" wrapText="1"/>
    </xf>
    <xf numFmtId="167" fontId="6" fillId="0" borderId="10" xfId="0" applyNumberFormat="1" applyFont="1" applyBorder="1" applyAlignment="1">
      <alignment horizontal="right" vertical="center" wrapText="1"/>
    </xf>
    <xf numFmtId="167" fontId="6" fillId="0" borderId="13" xfId="0" applyNumberFormat="1" applyFont="1" applyBorder="1" applyAlignment="1">
      <alignment horizontal="right" vertical="center" wrapText="1"/>
    </xf>
    <xf numFmtId="167" fontId="6" fillId="0" borderId="12" xfId="0" applyNumberFormat="1" applyFont="1" applyBorder="1" applyAlignment="1">
      <alignment horizontal="right" vertical="center" wrapText="1"/>
    </xf>
    <xf numFmtId="167" fontId="6" fillId="0" borderId="12" xfId="0" applyNumberFormat="1" applyFont="1" applyBorder="1" applyAlignment="1">
      <alignment horizontal="center" vertical="center" wrapText="1"/>
    </xf>
    <xf numFmtId="167" fontId="4" fillId="0" borderId="13" xfId="0" applyNumberFormat="1" applyFont="1" applyBorder="1" applyAlignment="1">
      <alignment horizontal="right" vertical="center" wrapText="1"/>
    </xf>
    <xf numFmtId="168" fontId="4" fillId="0" borderId="10" xfId="0" applyNumberFormat="1" applyFont="1" applyBorder="1" applyAlignment="1">
      <alignment horizontal="right" vertical="center" wrapText="1"/>
    </xf>
    <xf numFmtId="168" fontId="6" fillId="0" borderId="10" xfId="0" applyNumberFormat="1" applyFont="1" applyBorder="1" applyAlignment="1">
      <alignment horizontal="right" vertical="center" wrapText="1"/>
    </xf>
    <xf numFmtId="168" fontId="6" fillId="0" borderId="13" xfId="0" applyNumberFormat="1" applyFont="1" applyBorder="1" applyAlignment="1">
      <alignment horizontal="right" vertical="center" wrapText="1"/>
    </xf>
    <xf numFmtId="168" fontId="6" fillId="0" borderId="12" xfId="0" applyNumberFormat="1" applyFont="1" applyBorder="1" applyAlignment="1">
      <alignment horizontal="right" vertical="center" wrapText="1"/>
    </xf>
    <xf numFmtId="168" fontId="6" fillId="0" borderId="12" xfId="0" applyNumberFormat="1" applyFont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right" vertical="center" wrapText="1"/>
    </xf>
    <xf numFmtId="169" fontId="4" fillId="0" borderId="10" xfId="0" applyNumberFormat="1" applyFont="1" applyBorder="1" applyAlignment="1">
      <alignment horizontal="right" vertical="center" wrapText="1"/>
    </xf>
    <xf numFmtId="169" fontId="6" fillId="0" borderId="10" xfId="0" applyNumberFormat="1" applyFont="1" applyBorder="1" applyAlignment="1">
      <alignment horizontal="right" vertical="center" wrapText="1"/>
    </xf>
    <xf numFmtId="169" fontId="6" fillId="0" borderId="13" xfId="0" applyNumberFormat="1" applyFont="1" applyBorder="1" applyAlignment="1">
      <alignment horizontal="right" vertical="center" wrapText="1"/>
    </xf>
    <xf numFmtId="169" fontId="6" fillId="0" borderId="12" xfId="0" applyNumberFormat="1" applyFont="1" applyBorder="1" applyAlignment="1">
      <alignment horizontal="right" vertical="center" wrapText="1"/>
    </xf>
    <xf numFmtId="169" fontId="6" fillId="0" borderId="12" xfId="0" applyNumberFormat="1" applyFont="1" applyBorder="1" applyAlignment="1">
      <alignment horizontal="center" vertical="center" wrapText="1"/>
    </xf>
    <xf numFmtId="169" fontId="4" fillId="0" borderId="13" xfId="0" applyNumberFormat="1" applyFont="1" applyBorder="1" applyAlignment="1">
      <alignment horizontal="right" vertical="center" wrapText="1"/>
    </xf>
    <xf numFmtId="166" fontId="4" fillId="2" borderId="10" xfId="0" applyNumberFormat="1" applyFont="1" applyFill="1" applyBorder="1" applyAlignment="1">
      <alignment horizontal="right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12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right" vertical="center" wrapText="1"/>
    </xf>
    <xf numFmtId="170" fontId="4" fillId="0" borderId="10" xfId="0" applyNumberFormat="1" applyFont="1" applyBorder="1" applyAlignment="1">
      <alignment horizontal="right" vertical="center" wrapText="1"/>
    </xf>
    <xf numFmtId="170" fontId="6" fillId="0" borderId="10" xfId="0" applyNumberFormat="1" applyFont="1" applyBorder="1" applyAlignment="1">
      <alignment horizontal="right" vertical="center" wrapText="1"/>
    </xf>
    <xf numFmtId="170" fontId="6" fillId="0" borderId="13" xfId="0" applyNumberFormat="1" applyFont="1" applyBorder="1" applyAlignment="1">
      <alignment horizontal="right" vertical="center" wrapText="1"/>
    </xf>
    <xf numFmtId="170" fontId="6" fillId="0" borderId="12" xfId="0" applyNumberFormat="1" applyFont="1" applyBorder="1" applyAlignment="1">
      <alignment horizontal="right" vertical="center" wrapText="1"/>
    </xf>
    <xf numFmtId="170" fontId="6" fillId="0" borderId="12" xfId="0" applyNumberFormat="1" applyFont="1" applyBorder="1" applyAlignment="1">
      <alignment horizontal="center" vertical="center" wrapText="1"/>
    </xf>
    <xf numFmtId="170" fontId="4" fillId="0" borderId="13" xfId="0" applyNumberFormat="1" applyFont="1" applyBorder="1" applyAlignment="1">
      <alignment horizontal="right" vertical="center" wrapText="1"/>
    </xf>
    <xf numFmtId="49" fontId="11" fillId="0" borderId="6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164" fontId="11" fillId="0" borderId="13" xfId="0" applyNumberFormat="1" applyFont="1" applyBorder="1" applyAlignment="1">
      <alignment horizontal="right" vertical="center" wrapText="1"/>
    </xf>
    <xf numFmtId="166" fontId="11" fillId="0" borderId="13" xfId="0" applyNumberFormat="1" applyFont="1" applyBorder="1" applyAlignment="1">
      <alignment horizontal="right" vertical="center" wrapText="1"/>
    </xf>
    <xf numFmtId="167" fontId="11" fillId="0" borderId="13" xfId="0" applyNumberFormat="1" applyFont="1" applyBorder="1" applyAlignment="1">
      <alignment horizontal="right" vertical="center" wrapText="1"/>
    </xf>
    <xf numFmtId="170" fontId="11" fillId="0" borderId="13" xfId="0" applyNumberFormat="1" applyFont="1" applyBorder="1" applyAlignment="1">
      <alignment horizontal="right" vertical="center" wrapText="1"/>
    </xf>
    <xf numFmtId="168" fontId="11" fillId="0" borderId="13" xfId="0" applyNumberFormat="1" applyFont="1" applyBorder="1" applyAlignment="1">
      <alignment horizontal="right" vertical="center" wrapText="1"/>
    </xf>
    <xf numFmtId="169" fontId="11" fillId="0" borderId="13" xfId="0" applyNumberFormat="1" applyFont="1" applyBorder="1" applyAlignment="1">
      <alignment horizontal="right" vertical="center" wrapText="1"/>
    </xf>
    <xf numFmtId="166" fontId="11" fillId="2" borderId="13" xfId="0" applyNumberFormat="1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0" xfId="0" applyFont="1"/>
    <xf numFmtId="0" fontId="11" fillId="0" borderId="10" xfId="0" applyFont="1" applyBorder="1" applyAlignment="1">
      <alignment vertical="center" wrapText="1"/>
    </xf>
    <xf numFmtId="0" fontId="13" fillId="0" borderId="0" xfId="0" applyFont="1"/>
    <xf numFmtId="0" fontId="14" fillId="0" borderId="3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4" fillId="7" borderId="7" xfId="0" applyFont="1" applyFill="1" applyBorder="1" applyAlignment="1">
      <alignment vertical="center" wrapText="1"/>
    </xf>
    <xf numFmtId="165" fontId="16" fillId="0" borderId="10" xfId="0" applyNumberFormat="1" applyFont="1" applyBorder="1" applyAlignment="1">
      <alignment horizontal="right" vertical="center" wrapText="1"/>
    </xf>
    <xf numFmtId="165" fontId="14" fillId="0" borderId="10" xfId="0" applyNumberFormat="1" applyFont="1" applyBorder="1" applyAlignment="1">
      <alignment horizontal="right" vertical="center" wrapText="1"/>
    </xf>
    <xf numFmtId="165" fontId="14" fillId="0" borderId="13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right" vertical="center" wrapText="1"/>
    </xf>
    <xf numFmtId="165" fontId="16" fillId="0" borderId="13" xfId="0" applyNumberFormat="1" applyFont="1" applyBorder="1" applyAlignment="1">
      <alignment horizontal="right" vertical="center" wrapText="1"/>
    </xf>
    <xf numFmtId="0" fontId="17" fillId="0" borderId="0" xfId="0" applyFont="1"/>
    <xf numFmtId="165" fontId="17" fillId="0" borderId="0" xfId="0" applyNumberFormat="1" applyFont="1"/>
    <xf numFmtId="165" fontId="14" fillId="0" borderId="0" xfId="0" applyNumberFormat="1" applyFont="1" applyBorder="1" applyAlignment="1">
      <alignment horizontal="right" vertical="center" wrapText="1"/>
    </xf>
    <xf numFmtId="165" fontId="16" fillId="0" borderId="0" xfId="0" applyNumberFormat="1" applyFont="1" applyBorder="1" applyAlignment="1">
      <alignment horizontal="right" vertical="center" wrapText="1"/>
    </xf>
    <xf numFmtId="14" fontId="0" fillId="0" borderId="0" xfId="0" applyNumberFormat="1"/>
    <xf numFmtId="49" fontId="4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undraising%20status&amp;proposals\PMR_Middle_Atlas_feb04\PMR_GT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\DATA\EMAIL\CONSMO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roups\Operations\NPM\CharterSupport\WWOV07\Data\NO%20data%20submission\Australia\Annex%201%20-%20WWF-Australia%201st%20analysis%20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lTemplateOrig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\Finance\Reports\Fy05-06\January%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Stankovic\My%20Documents\WWF\APInt%20invoice%20distribution%20INFO%20ATTCH%20%231%20-%20JUL10-JUN11%20(110620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phors\AppData\Local\Microsoft\Windows\Temporary%20Internet%20Files\Content.Outlook\LIE5338S\BMZ%20Detial%20Voucher%20List%20Jan%20-%20Mar%2017%20030717_completed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avert\Desktop\INT%20Trial%20balance%20summary%20-%20Noetix%20repo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Excel\Consolidations\Attachment%20%231%20FY20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ans\Skrivbord\PFG%20FY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undraising%20status&amp;proposals\PMR_Middle_Atlas_feb04\PMR_GT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\Fundraising%20status&amp;proposals\PMR_Middle_Atlas_feb04\PMR_GT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1\Fin2001\Budgets\MedPO_Budget_FY2001\2001\Fin2001\Budgets\MedPO_Budget_FY2001\Fin99\FY98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\2001\Fin2001\Budgets\MedPO_Budget_FY2001\2001\Fin2001\Budgets\MedPO_Budget_FY2001\Fin99\FY98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\2001\Fin2001\Budgets\MedPO_Budget_FY2001\2001\Fin2001\Budgets\MedPO_Budget_FY2001\Fin99\FY98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ndraising%20status&amp;proposals\PMR_Middle_Atlas_feb04\PMR_GT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oups\Operations\FinanceAdminIT\Accounting\Consolidations\FY2014\New%20consolidation%20files\FY14%20Consolidation%20Reporting%20Package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\Finance\NO_Qtly\NO%202006\June%20Q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_Consolidated"/>
      <sheetName val="R3_GTTE"/>
      <sheetName val="R3_PMR"/>
      <sheetName val="FLR_report_revised_pedro&amp;nicolò"/>
      <sheetName val="FLR_report"/>
      <sheetName val="gtte1"/>
      <sheetName val="FLR_budget04"/>
      <sheetName val="Gis_IEA_budget"/>
      <sheetName val="GIS_contract_Ali"/>
      <sheetName val="GIS_travel"/>
      <sheetName val="TotalExpenses"/>
      <sheetName val="Invoice No 034"/>
      <sheetName val="Customize Your Invoice"/>
      <sheetName val="June_Qtr_FE"/>
      <sheetName val="Int_Proj_Payments"/>
      <sheetName val="Cover_sheet"/>
      <sheetName val="sch_2"/>
      <sheetName val="_R4"/>
      <sheetName val="Combo_Box_Lists"/>
      <sheetName val="Values"/>
      <sheetName val="Sheet1"/>
      <sheetName val="Att#4"/>
      <sheetName val="Att#7"/>
      <sheetName val="Invoice_No_034"/>
      <sheetName val="Customize_Your_Invoice"/>
      <sheetName val="Ref2-DO NOT CHANGE"/>
      <sheetName val="PMR_GTTE"/>
      <sheetName val="List of Offices"/>
      <sheetName val="Budget Codes"/>
      <sheetName val="Drop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Auditors' report"/>
      <sheetName val="Balance sheet"/>
      <sheetName val="Statement of income 1"/>
      <sheetName val="Statement of income 2"/>
      <sheetName val="Notes"/>
      <sheetName val="Customize Your Invoice"/>
      <sheetName val="Cover_sheet"/>
      <sheetName val="Auditors'_report"/>
      <sheetName val="Balance_sheet"/>
      <sheetName val="Statement_of_income_1"/>
      <sheetName val="Statement_of_income_2"/>
      <sheetName val="Customize_Your_Invoice"/>
      <sheetName val="Att#7"/>
      <sheetName val="CONSMO~1"/>
      <sheetName val="Setup"/>
    </sheetNames>
    <sheetDataSet>
      <sheetData sheetId="0" refreshError="1">
        <row r="1">
          <cell r="C1">
            <v>1998</v>
          </cell>
          <cell r="E1" t="str">
            <v>WWF - World Wide Fund for Nature</v>
          </cell>
        </row>
        <row r="2">
          <cell r="C2">
            <v>1997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>
        <row r="1">
          <cell r="C1">
            <v>1998</v>
          </cell>
        </row>
      </sheetData>
      <sheetData sheetId="8">
        <row r="1">
          <cell r="C1">
            <v>1998</v>
          </cell>
        </row>
      </sheetData>
      <sheetData sheetId="9">
        <row r="1">
          <cell r="C1">
            <v>1998</v>
          </cell>
        </row>
      </sheetData>
      <sheetData sheetId="10">
        <row r="1">
          <cell r="C1">
            <v>1998</v>
          </cell>
        </row>
      </sheetData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"/>
      <sheetName val="sch 2"/>
      <sheetName val="sch3"/>
      <sheetName val="sch4"/>
      <sheetName val="sch5"/>
      <sheetName val="KPI Scorecard"/>
      <sheetName val="Conservation C.1 data for ref"/>
      <sheetName val="Historical data"/>
      <sheetName val="Cover sheet"/>
      <sheetName val="sch_2"/>
      <sheetName val="KPI_Scorecard"/>
      <sheetName val="Conservation_C_1_data_for_ref"/>
      <sheetName val="Historical_data"/>
      <sheetName val="Cover_sheet"/>
      <sheetName val="Sheet2"/>
      <sheetName val="Setup"/>
    </sheetNames>
    <sheetDataSet>
      <sheetData sheetId="0">
        <row r="3">
          <cell r="A3" t="str">
            <v>SCHEDULE 2</v>
          </cell>
        </row>
      </sheetData>
      <sheetData sheetId="1">
        <row r="3">
          <cell r="A3" t="str">
            <v>SCHEDULE 2</v>
          </cell>
          <cell r="G3">
            <v>-3.0544224455278081E-2</v>
          </cell>
        </row>
        <row r="5">
          <cell r="A5" t="str">
            <v>See comments included within cells for definitions of terms used</v>
          </cell>
          <cell r="C5">
            <v>0.16577771370909616</v>
          </cell>
          <cell r="F5">
            <v>0.24285890936070237</v>
          </cell>
        </row>
        <row r="6">
          <cell r="A6" t="str">
            <v>in thousand functional currency</v>
          </cell>
          <cell r="B6">
            <v>6937</v>
          </cell>
          <cell r="D6">
            <v>8087</v>
          </cell>
          <cell r="G6">
            <v>10051</v>
          </cell>
        </row>
        <row r="7">
          <cell r="B7" t="str">
            <v>WWF-Australia</v>
          </cell>
          <cell r="D7" t="str">
            <v>WWF-Australia</v>
          </cell>
          <cell r="G7" t="str">
            <v>WWF-Australia</v>
          </cell>
        </row>
        <row r="8">
          <cell r="A8" t="str">
            <v xml:space="preserve"> DESCRIPTION</v>
          </cell>
          <cell r="B8" t="str">
            <v>FY2004</v>
          </cell>
          <cell r="C8" t="str">
            <v>share %</v>
          </cell>
          <cell r="D8" t="str">
            <v>FY2005</v>
          </cell>
          <cell r="E8" t="str">
            <v>share %</v>
          </cell>
          <cell r="F8" t="str">
            <v>growth %</v>
          </cell>
          <cell r="G8" t="str">
            <v>FY 2006</v>
          </cell>
        </row>
        <row r="9">
          <cell r="A9" t="str">
            <v xml:space="preserve">    INCOME</v>
          </cell>
        </row>
        <row r="10">
          <cell r="A10" t="str">
            <v xml:space="preserve">    1.1  DONATED INCOME FROM INDIVIDUALS :</v>
          </cell>
        </row>
        <row r="11">
          <cell r="A11" t="str">
            <v xml:space="preserve">       1.1.1  ANNUAL SUBSCRIPTIONS AND DUES</v>
          </cell>
          <cell r="B11">
            <v>5</v>
          </cell>
          <cell r="C11">
            <v>3.2426727431759733E-4</v>
          </cell>
          <cell r="D11">
            <v>2</v>
          </cell>
          <cell r="E11">
            <v>1.1730205278592375E-4</v>
          </cell>
          <cell r="F11">
            <v>-0.6</v>
          </cell>
          <cell r="G11">
            <v>0</v>
          </cell>
        </row>
        <row r="12">
          <cell r="A12" t="str">
            <v xml:space="preserve">       1.1.2  DIRECT MARKETING</v>
          </cell>
          <cell r="B12">
            <v>6932</v>
          </cell>
          <cell r="C12">
            <v>0.44956414911391696</v>
          </cell>
          <cell r="D12">
            <v>2203</v>
          </cell>
          <cell r="E12">
            <v>0.12920821114369502</v>
          </cell>
          <cell r="F12">
            <v>-0.68219849971148294</v>
          </cell>
          <cell r="G12">
            <v>1025</v>
          </cell>
        </row>
        <row r="13">
          <cell r="A13" t="str">
            <v xml:space="preserve">       1.1.3  DONATIONS AND COLLECTIONS</v>
          </cell>
          <cell r="B13">
            <v>0</v>
          </cell>
          <cell r="C13">
            <v>0</v>
          </cell>
          <cell r="D13">
            <v>5882</v>
          </cell>
          <cell r="E13">
            <v>0.34498533724340175</v>
          </cell>
          <cell r="F13" t="e">
            <v>#DIV/0!</v>
          </cell>
          <cell r="G13">
            <v>9026</v>
          </cell>
        </row>
        <row r="14">
          <cell r="A14" t="str">
            <v xml:space="preserve">       1.1.4  MAJOR DONATIONS</v>
          </cell>
          <cell r="B14">
            <v>641</v>
          </cell>
          <cell r="C14">
            <v>4.1571064567515977E-2</v>
          </cell>
          <cell r="D14">
            <v>572</v>
          </cell>
          <cell r="E14">
            <v>3.3548387096774192E-2</v>
          </cell>
          <cell r="F14">
            <v>-0.10764430577223089</v>
          </cell>
          <cell r="G14">
            <v>268</v>
          </cell>
        </row>
        <row r="15">
          <cell r="A15" t="str">
            <v xml:space="preserve">       1.1.5  1001 SUBSCRIPTIONS AND DONATIONS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G15">
            <v>0</v>
          </cell>
        </row>
        <row r="16">
          <cell r="A16" t="str">
            <v xml:space="preserve">       1.1.6  LEGACIES AND BEQUESTS</v>
          </cell>
          <cell r="B16">
            <v>2549</v>
          </cell>
          <cell r="C16">
            <v>0.16531145644711112</v>
          </cell>
          <cell r="D16">
            <v>713.5</v>
          </cell>
          <cell r="E16">
            <v>4.1847507331378299E-2</v>
          </cell>
          <cell r="F16">
            <v>-0.72008630835621812</v>
          </cell>
          <cell r="G16">
            <v>1322</v>
          </cell>
        </row>
        <row r="17">
          <cell r="A17" t="str">
            <v xml:space="preserve">       1.1.7  MEDIA APPEALS</v>
          </cell>
          <cell r="B17">
            <v>0</v>
          </cell>
          <cell r="C17">
            <v>0</v>
          </cell>
          <cell r="D17">
            <v>927.5</v>
          </cell>
          <cell r="E17">
            <v>5.439882697947214E-2</v>
          </cell>
          <cell r="F17" t="e">
            <v>#DIV/0!</v>
          </cell>
          <cell r="G17">
            <v>0</v>
          </cell>
        </row>
        <row r="18">
          <cell r="A18" t="str">
            <v xml:space="preserve">       1.1.8  LOTTERIES AND COMPETITIONS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G18">
            <v>0</v>
          </cell>
        </row>
        <row r="19">
          <cell r="A19" t="str">
            <v xml:space="preserve">       1.1.9  SPECIAL EVENTS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G19">
            <v>0</v>
          </cell>
        </row>
        <row r="20">
          <cell r="A20" t="str">
            <v xml:space="preserve">       A    SUB-TOTAL : FROM INDIVIDUALS</v>
          </cell>
          <cell r="B20">
            <v>10127</v>
          </cell>
          <cell r="C20">
            <v>0.65677093740286163</v>
          </cell>
          <cell r="D20">
            <v>10300</v>
          </cell>
          <cell r="E20">
            <v>0.60410557184750735</v>
          </cell>
          <cell r="F20">
            <v>1.7083045324380368E-2</v>
          </cell>
          <cell r="G20">
            <v>11641</v>
          </cell>
        </row>
        <row r="21">
          <cell r="A21" t="str">
            <v xml:space="preserve">    1.2  CORPORATE DONATIONS</v>
          </cell>
          <cell r="B21">
            <v>19</v>
          </cell>
          <cell r="C21">
            <v>1.2322156424068699E-3</v>
          </cell>
          <cell r="D21">
            <v>511</v>
          </cell>
          <cell r="E21">
            <v>2.997067448680352E-2</v>
          </cell>
          <cell r="F21">
            <v>25.894736842105264</v>
          </cell>
          <cell r="G21">
            <v>1064</v>
          </cell>
        </row>
        <row r="22">
          <cell r="A22" t="str">
            <v xml:space="preserve">    1.3  SPONSORSHIP FEES</v>
          </cell>
          <cell r="B22">
            <v>633</v>
          </cell>
          <cell r="C22">
            <v>4.1052236928607821E-2</v>
          </cell>
          <cell r="D22">
            <v>334</v>
          </cell>
          <cell r="E22">
            <v>1.9589442815249266E-2</v>
          </cell>
          <cell r="F22">
            <v>-0.47235387045813587</v>
          </cell>
          <cell r="G22">
            <v>0</v>
          </cell>
        </row>
        <row r="23">
          <cell r="A23" t="str">
            <v xml:space="preserve">    1.4  TRUSTS AND FOUNDATIONS</v>
          </cell>
          <cell r="B23">
            <v>364</v>
          </cell>
          <cell r="C23">
            <v>2.3606657570321085E-2</v>
          </cell>
          <cell r="D23">
            <v>457</v>
          </cell>
          <cell r="E23">
            <v>2.6803519061583576E-2</v>
          </cell>
          <cell r="F23">
            <v>0.25549450549450547</v>
          </cell>
          <cell r="G23">
            <v>186</v>
          </cell>
        </row>
        <row r="24">
          <cell r="A24" t="str">
            <v xml:space="preserve">    1.5  GOVERNMENTS AND AID AGENCIES</v>
          </cell>
          <cell r="B24">
            <v>2762</v>
          </cell>
          <cell r="C24">
            <v>0.17912524233304078</v>
          </cell>
          <cell r="D24">
            <v>3661</v>
          </cell>
          <cell r="E24">
            <v>0.21472140762463343</v>
          </cell>
          <cell r="F24">
            <v>0.32548877624909484</v>
          </cell>
          <cell r="G24">
            <v>3394</v>
          </cell>
        </row>
        <row r="25">
          <cell r="A25" t="str">
            <v xml:space="preserve">    1.6  WWF NETWORK  </v>
          </cell>
          <cell r="B25">
            <v>940</v>
          </cell>
          <cell r="C25">
            <v>6.0962247571708303E-2</v>
          </cell>
          <cell r="D25">
            <v>1119</v>
          </cell>
          <cell r="E25">
            <v>6.5630498533724338E-2</v>
          </cell>
          <cell r="F25">
            <v>0.19042553191489361</v>
          </cell>
          <cell r="G25">
            <v>1067</v>
          </cell>
        </row>
        <row r="26">
          <cell r="A26" t="str">
            <v xml:space="preserve">    1.7  OTHER SOURCES          </v>
          </cell>
          <cell r="B26">
            <v>41</v>
          </cell>
          <cell r="C26">
            <v>2.658991649404298E-3</v>
          </cell>
          <cell r="D26">
            <v>0</v>
          </cell>
          <cell r="E26">
            <v>0</v>
          </cell>
          <cell r="F26">
            <v>-1</v>
          </cell>
          <cell r="G26">
            <v>0</v>
          </cell>
        </row>
        <row r="27">
          <cell r="A27" t="str">
            <v xml:space="preserve">       B    SUB-TOTAL : FROM OTHERS</v>
          </cell>
          <cell r="B27">
            <v>4759</v>
          </cell>
          <cell r="C27">
            <v>0.30863759169548916</v>
          </cell>
          <cell r="D27">
            <v>6082</v>
          </cell>
          <cell r="E27">
            <v>0.35671554252199411</v>
          </cell>
          <cell r="F27">
            <v>0.27799957974364364</v>
          </cell>
          <cell r="G27">
            <v>5711</v>
          </cell>
        </row>
        <row r="28">
          <cell r="A28" t="str">
            <v xml:space="preserve">   C    TOTAL DONATED INCOME AND NETWORK INCOME ( = A + B )</v>
          </cell>
          <cell r="B28">
            <v>14886</v>
          </cell>
          <cell r="C28">
            <v>0.96540852909835084</v>
          </cell>
          <cell r="D28">
            <v>16382</v>
          </cell>
          <cell r="E28">
            <v>0.96082111436950146</v>
          </cell>
          <cell r="F28">
            <v>0.10049711137981997</v>
          </cell>
          <cell r="G28">
            <v>17352</v>
          </cell>
        </row>
        <row r="29">
          <cell r="A29" t="str">
            <v xml:space="preserve">    1.8  EARNED INCOME :</v>
          </cell>
        </row>
        <row r="30">
          <cell r="A30" t="str">
            <v xml:space="preserve">       1.8.1  INVESTMENT INCOME</v>
          </cell>
          <cell r="B30">
            <v>287</v>
          </cell>
          <cell r="C30">
            <v>1.8612941545830087E-2</v>
          </cell>
          <cell r="D30">
            <v>374</v>
          </cell>
          <cell r="E30">
            <v>2.1935483870967741E-2</v>
          </cell>
          <cell r="F30">
            <v>0.30313588850174217</v>
          </cell>
          <cell r="G30">
            <v>370</v>
          </cell>
        </row>
        <row r="31">
          <cell r="A31" t="str">
            <v xml:space="preserve">       1.8.2  ROYALTIES AND LICENSING FEES</v>
          </cell>
          <cell r="B31">
            <v>165.37899999999999</v>
          </cell>
          <cell r="C31">
            <v>1.0725399511873986E-2</v>
          </cell>
          <cell r="D31">
            <v>172</v>
          </cell>
          <cell r="E31">
            <v>1.0087976539589443E-2</v>
          </cell>
          <cell r="F31">
            <v>4.003531282690069E-2</v>
          </cell>
          <cell r="G31">
            <v>0</v>
          </cell>
        </row>
        <row r="32">
          <cell r="A32" t="str">
            <v xml:space="preserve">       1.8.3  TRADING - NET INCOME    </v>
          </cell>
          <cell r="B32">
            <v>81</v>
          </cell>
          <cell r="C32">
            <v>5.2531298439450766E-3</v>
          </cell>
          <cell r="D32">
            <v>122</v>
          </cell>
          <cell r="E32">
            <v>7.155425219941349E-3</v>
          </cell>
          <cell r="F32">
            <v>0.50617283950617287</v>
          </cell>
          <cell r="G32">
            <v>0</v>
          </cell>
        </row>
        <row r="33">
          <cell r="A33" t="str">
            <v xml:space="preserve">   D    TOTAL EARNED INCOME</v>
          </cell>
          <cell r="B33">
            <v>533.37900000000002</v>
          </cell>
          <cell r="C33">
            <v>3.459147090164915E-2</v>
          </cell>
          <cell r="D33">
            <v>668</v>
          </cell>
          <cell r="E33">
            <v>3.9178885630498532E-2</v>
          </cell>
          <cell r="F33">
            <v>0.25239276386959364</v>
          </cell>
          <cell r="G33">
            <v>370</v>
          </cell>
        </row>
        <row r="34">
          <cell r="A34" t="str">
            <v xml:space="preserve">   E    TOTAL GROSS INCOME     ( = C + D )</v>
          </cell>
          <cell r="B34">
            <v>15419.379000000001</v>
          </cell>
          <cell r="C34">
            <v>1</v>
          </cell>
          <cell r="D34">
            <v>17050</v>
          </cell>
          <cell r="E34">
            <v>1</v>
          </cell>
          <cell r="F34">
            <v>0.10575140542300693</v>
          </cell>
          <cell r="G34">
            <v>17722</v>
          </cell>
        </row>
        <row r="36">
          <cell r="A36" t="str">
            <v xml:space="preserve">   EXPENDITURE</v>
          </cell>
        </row>
        <row r="37">
          <cell r="A37" t="str">
            <v xml:space="preserve">    2.1  ADMINISTRATION AND FINANCE  </v>
          </cell>
          <cell r="B37">
            <v>2007</v>
          </cell>
          <cell r="C37">
            <v>0.1285384910977328</v>
          </cell>
          <cell r="D37">
            <v>1885</v>
          </cell>
          <cell r="E37">
            <v>0.1129689560110272</v>
          </cell>
          <cell r="F37">
            <v>-6.0787244643746886E-2</v>
          </cell>
          <cell r="G37">
            <v>1997</v>
          </cell>
        </row>
        <row r="38">
          <cell r="A38" t="str">
            <v xml:space="preserve">    2.2  FUNDRAISING  </v>
          </cell>
          <cell r="B38">
            <v>4716</v>
          </cell>
          <cell r="C38">
            <v>0.3020366337901883</v>
          </cell>
          <cell r="D38">
            <v>4673</v>
          </cell>
          <cell r="E38">
            <v>0.28005513604219107</v>
          </cell>
          <cell r="F38">
            <v>-9.1178965224766751E-3</v>
          </cell>
          <cell r="G38">
            <v>4190</v>
          </cell>
        </row>
        <row r="39">
          <cell r="A39" t="str">
            <v xml:space="preserve">    2.3  CONSERVATION :</v>
          </cell>
        </row>
        <row r="40">
          <cell r="A40" t="str">
            <v xml:space="preserve">       2.3.1  CONSERVATION POLICY</v>
          </cell>
          <cell r="B40">
            <v>2079</v>
          </cell>
          <cell r="C40">
            <v>0.13314973741514025</v>
          </cell>
          <cell r="D40">
            <v>1352</v>
          </cell>
          <cell r="E40">
            <v>8.1026009828598825E-2</v>
          </cell>
          <cell r="F40">
            <v>-0.34968734968734971</v>
          </cell>
          <cell r="G40">
            <v>961</v>
          </cell>
        </row>
        <row r="41">
          <cell r="A41" t="str">
            <v xml:space="preserve">       2.3.2  EDUCATION</v>
          </cell>
          <cell r="B41">
            <v>1218</v>
          </cell>
          <cell r="C41">
            <v>7.8006916869476112E-2</v>
          </cell>
          <cell r="D41">
            <v>785</v>
          </cell>
          <cell r="E41">
            <v>4.7045427304326981E-2</v>
          </cell>
          <cell r="F41">
            <v>-0.35550082101806241</v>
          </cell>
          <cell r="G41">
            <v>1722</v>
          </cell>
        </row>
        <row r="42">
          <cell r="A42" t="str">
            <v xml:space="preserve">       2.3.3  COMMUNICATIONS</v>
          </cell>
          <cell r="B42">
            <v>618</v>
          </cell>
          <cell r="C42">
            <v>3.9579864224413987E-2</v>
          </cell>
          <cell r="D42">
            <v>744</v>
          </cell>
          <cell r="E42">
            <v>4.4588277597986337E-2</v>
          </cell>
          <cell r="F42">
            <v>0.20388349514563106</v>
          </cell>
          <cell r="G42">
            <v>1338</v>
          </cell>
        </row>
        <row r="43">
          <cell r="A43" t="str">
            <v xml:space="preserve">       2.3.4  NETWORK SERVICES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 t="e">
            <v>#DIV/0!</v>
          </cell>
          <cell r="G43">
            <v>420</v>
          </cell>
        </row>
        <row r="44">
          <cell r="A44" t="str">
            <v xml:space="preserve">       2.3.5  PROGRAMME</v>
          </cell>
          <cell r="B44">
            <v>4926</v>
          </cell>
          <cell r="C44">
            <v>0.31548610221596002</v>
          </cell>
          <cell r="D44">
            <v>7197</v>
          </cell>
          <cell r="E44">
            <v>0.43131966918374687</v>
          </cell>
          <cell r="F44">
            <v>0.46102314250913518</v>
          </cell>
          <cell r="G44">
            <v>5111</v>
          </cell>
        </row>
        <row r="45">
          <cell r="A45" t="str">
            <v xml:space="preserve">       2.3.6 TRAFFIC</v>
          </cell>
          <cell r="B45">
            <v>50</v>
          </cell>
          <cell r="C45">
            <v>3.2022543870885104E-3</v>
          </cell>
          <cell r="D45">
            <v>50</v>
          </cell>
          <cell r="E45">
            <v>2.9965240321227376E-3</v>
          </cell>
          <cell r="F45">
            <v>0</v>
          </cell>
          <cell r="G45">
            <v>25</v>
          </cell>
        </row>
        <row r="46">
          <cell r="A46" t="str">
            <v xml:space="preserve">    2.3  TOTAL CONSERVATION</v>
          </cell>
          <cell r="B46">
            <v>8891</v>
          </cell>
          <cell r="C46">
            <v>0.56942487511207895</v>
          </cell>
          <cell r="D46">
            <v>10128</v>
          </cell>
          <cell r="E46">
            <v>0.60697590794678169</v>
          </cell>
          <cell r="F46">
            <v>0.13912945675402091</v>
          </cell>
          <cell r="G46">
            <v>9577</v>
          </cell>
        </row>
        <row r="47">
          <cell r="A47" t="str">
            <v xml:space="preserve">   F     TOTAL EXPENDITURE</v>
          </cell>
          <cell r="B47">
            <v>15614</v>
          </cell>
          <cell r="C47">
            <v>1</v>
          </cell>
          <cell r="D47">
            <v>16686</v>
          </cell>
          <cell r="E47">
            <v>1</v>
          </cell>
          <cell r="F47">
            <v>6.8656334059177662E-2</v>
          </cell>
          <cell r="G47">
            <v>15764</v>
          </cell>
        </row>
        <row r="49">
          <cell r="A49" t="str">
            <v xml:space="preserve">   G    SURPLUS  (DEFICIT)     ( = E - F )</v>
          </cell>
          <cell r="B49">
            <v>-194.62099999999919</v>
          </cell>
          <cell r="D49">
            <v>364</v>
          </cell>
          <cell r="G49">
            <v>1958</v>
          </cell>
        </row>
        <row r="51">
          <cell r="A51" t="str">
            <v>Key</v>
          </cell>
          <cell r="G51">
            <v>0.11048414400180566</v>
          </cell>
        </row>
        <row r="52">
          <cell r="A52" t="str">
            <v>Input cell</v>
          </cell>
        </row>
        <row r="53">
          <cell r="A53" t="str">
            <v>Cell automatically calculated by a formula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>
        <row r="3">
          <cell r="A3" t="str">
            <v>SCHEDULE 2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To offices"/>
      <sheetName val="Combo Box Lists"/>
      <sheetName val="sch 2"/>
      <sheetName val="1-To_offices"/>
      <sheetName val="Combo_Box_Lists"/>
      <sheetName val="sch_2"/>
      <sheetName val="Sheet2"/>
    </sheetNames>
    <sheetDataSet>
      <sheetData sheetId="0">
        <row r="2">
          <cell r="A2" t="str">
            <v>Your Office</v>
          </cell>
        </row>
      </sheetData>
      <sheetData sheetId="1">
        <row r="2">
          <cell r="A2" t="str">
            <v>Your Office</v>
          </cell>
          <cell r="F2" t="str">
            <v>GPF</v>
          </cell>
        </row>
        <row r="3">
          <cell r="A3" t="str">
            <v>WWF NO</v>
          </cell>
          <cell r="F3" t="str">
            <v>Non-GPF</v>
          </cell>
        </row>
        <row r="4">
          <cell r="A4" t="str">
            <v>WWF PO</v>
          </cell>
        </row>
      </sheetData>
      <sheetData sheetId="2" refreshError="1"/>
      <sheetData sheetId="3">
        <row r="2">
          <cell r="A2" t="str">
            <v>Your Office</v>
          </cell>
        </row>
      </sheetData>
      <sheetData sheetId="4">
        <row r="2">
          <cell r="A2" t="str">
            <v>Your Office</v>
          </cell>
        </row>
      </sheetData>
      <sheetData sheetId="5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ORKINGS"/>
      <sheetName val="Values"/>
      <sheetName val="Raw"/>
      <sheetName val="Ratios"/>
      <sheetName val="Cons Exp"/>
      <sheetName val="Combo Box Lists"/>
      <sheetName val="Cons_Exp"/>
      <sheetName val="Combo_Box_Lists"/>
    </sheetNames>
    <sheetDataSet>
      <sheetData sheetId="0">
        <row r="9">
          <cell r="B9" t="str">
            <v>Dept</v>
          </cell>
        </row>
      </sheetData>
      <sheetData sheetId="1">
        <row r="9">
          <cell r="B9" t="str">
            <v>Dept</v>
          </cell>
        </row>
      </sheetData>
      <sheetData sheetId="2" refreshError="1">
        <row r="9">
          <cell r="B9" t="str">
            <v>Dept</v>
          </cell>
          <cell r="C9" t="str">
            <v>Acc Type</v>
          </cell>
          <cell r="H9" t="str">
            <v>LY Month Act</v>
          </cell>
          <cell r="I9" t="str">
            <v>Month Actual</v>
          </cell>
          <cell r="J9" t="str">
            <v>Month Budget</v>
          </cell>
          <cell r="K9" t="str">
            <v>LY YTD Act</v>
          </cell>
          <cell r="L9" t="str">
            <v>YTD Actual</v>
          </cell>
          <cell r="M9" t="str">
            <v>YTD Budget</v>
          </cell>
          <cell r="N9" t="str">
            <v>Full Year Budget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Income</v>
          </cell>
          <cell r="B11">
            <v>0</v>
          </cell>
          <cell r="C11" t="str">
            <v>e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 xml:space="preserve">     01-42130-010</v>
          </cell>
          <cell r="B13" t="str">
            <v>010</v>
          </cell>
          <cell r="C13" t="str">
            <v>01-4</v>
          </cell>
          <cell r="D13" t="str">
            <v>General Income Office of CEO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2000</v>
          </cell>
          <cell r="M13">
            <v>0</v>
          </cell>
          <cell r="N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 t="str">
            <v>Total Income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2000</v>
          </cell>
          <cell r="M14">
            <v>0</v>
          </cell>
          <cell r="N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Expenditure</v>
          </cell>
          <cell r="B16">
            <v>0</v>
          </cell>
          <cell r="C16" t="str">
            <v>ditu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   01-51100-010</v>
          </cell>
          <cell r="B18" t="str">
            <v>010</v>
          </cell>
          <cell r="C18" t="str">
            <v>01-5</v>
          </cell>
          <cell r="D18" t="str">
            <v>Ordinary Salaries &amp; Wages CEO</v>
          </cell>
          <cell r="H18">
            <v>25893.41</v>
          </cell>
          <cell r="I18">
            <v>29468.06</v>
          </cell>
          <cell r="J18">
            <v>31384.06</v>
          </cell>
          <cell r="K18">
            <v>182278.84</v>
          </cell>
          <cell r="L18">
            <v>219536.4</v>
          </cell>
          <cell r="M18">
            <v>219688.42</v>
          </cell>
          <cell r="N18">
            <v>376608.72</v>
          </cell>
        </row>
        <row r="19">
          <cell r="A19" t="str">
            <v xml:space="preserve">     01-51110-010</v>
          </cell>
          <cell r="B19" t="str">
            <v>010</v>
          </cell>
          <cell r="C19" t="str">
            <v>01-5</v>
          </cell>
          <cell r="D19" t="str">
            <v>Fringe Benefits - Salaries &amp; Wages CEO</v>
          </cell>
          <cell r="H19">
            <v>1300</v>
          </cell>
          <cell r="I19">
            <v>1300</v>
          </cell>
          <cell r="J19">
            <v>1300</v>
          </cell>
          <cell r="K19">
            <v>12416.22</v>
          </cell>
          <cell r="L19">
            <v>9100</v>
          </cell>
          <cell r="M19">
            <v>9100</v>
          </cell>
          <cell r="N19">
            <v>15600</v>
          </cell>
        </row>
        <row r="20">
          <cell r="A20" t="str">
            <v xml:space="preserve">     01-51120-010</v>
          </cell>
          <cell r="B20" t="str">
            <v>010</v>
          </cell>
          <cell r="C20" t="str">
            <v>01-5</v>
          </cell>
          <cell r="D20" t="str">
            <v>Fringe Benefits Tax - CEO</v>
          </cell>
          <cell r="H20">
            <v>642.24</v>
          </cell>
          <cell r="I20">
            <v>642.24</v>
          </cell>
          <cell r="J20">
            <v>642.24</v>
          </cell>
          <cell r="K20">
            <v>7618.81</v>
          </cell>
          <cell r="L20">
            <v>4495.68</v>
          </cell>
          <cell r="M20">
            <v>4495.68</v>
          </cell>
          <cell r="N20">
            <v>7706.88</v>
          </cell>
        </row>
        <row r="21">
          <cell r="A21" t="str">
            <v xml:space="preserve">     01-51130-010</v>
          </cell>
          <cell r="B21" t="str">
            <v>010</v>
          </cell>
          <cell r="C21" t="str">
            <v>01-5</v>
          </cell>
          <cell r="D21" t="str">
            <v>Superannuation - CEO</v>
          </cell>
          <cell r="H21">
            <v>1194.01</v>
          </cell>
          <cell r="I21">
            <v>1397.8</v>
          </cell>
          <cell r="J21">
            <v>1804.22</v>
          </cell>
          <cell r="K21">
            <v>12907.51</v>
          </cell>
          <cell r="L21">
            <v>10963.08</v>
          </cell>
          <cell r="M21">
            <v>12629.54</v>
          </cell>
          <cell r="N21">
            <v>21650.639999999999</v>
          </cell>
        </row>
        <row r="22">
          <cell r="A22" t="str">
            <v xml:space="preserve">     01-51200-010</v>
          </cell>
          <cell r="B22" t="str">
            <v>010</v>
          </cell>
          <cell r="C22" t="str">
            <v>01-5</v>
          </cell>
          <cell r="D22" t="str">
            <v>Temporary Staff - CEO</v>
          </cell>
          <cell r="H22">
            <v>4467.38</v>
          </cell>
          <cell r="I22">
            <v>0</v>
          </cell>
          <cell r="J22">
            <v>0</v>
          </cell>
          <cell r="K22">
            <v>12524.35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 xml:space="preserve">     01-51300-010</v>
          </cell>
          <cell r="B23" t="str">
            <v>010</v>
          </cell>
          <cell r="C23" t="str">
            <v>01-5</v>
          </cell>
          <cell r="D23" t="str">
            <v>Recruitment - CEO</v>
          </cell>
          <cell r="H23">
            <v>0</v>
          </cell>
          <cell r="I23">
            <v>0</v>
          </cell>
          <cell r="J23">
            <v>0</v>
          </cell>
          <cell r="K23">
            <v>15376</v>
          </cell>
          <cell r="L23">
            <v>3132.88</v>
          </cell>
          <cell r="M23">
            <v>1000</v>
          </cell>
          <cell r="N23">
            <v>2000</v>
          </cell>
        </row>
        <row r="24">
          <cell r="A24" t="str">
            <v xml:space="preserve">     01-52200-010</v>
          </cell>
          <cell r="B24" t="str">
            <v>010</v>
          </cell>
          <cell r="C24" t="str">
            <v>01-5</v>
          </cell>
          <cell r="D24" t="str">
            <v>Consultants Expenses - CEO</v>
          </cell>
          <cell r="H24">
            <v>0</v>
          </cell>
          <cell r="I24">
            <v>0</v>
          </cell>
          <cell r="J24">
            <v>208.33</v>
          </cell>
          <cell r="K24">
            <v>1750</v>
          </cell>
          <cell r="L24">
            <v>535</v>
          </cell>
          <cell r="M24">
            <v>1458.35</v>
          </cell>
          <cell r="N24">
            <v>2500</v>
          </cell>
        </row>
        <row r="25">
          <cell r="A25" t="str">
            <v xml:space="preserve">     01-53100-010</v>
          </cell>
          <cell r="B25" t="str">
            <v>010</v>
          </cell>
          <cell r="C25" t="str">
            <v>01-5</v>
          </cell>
          <cell r="D25" t="str">
            <v>WWF Meetings Travel &amp; Accom CEO</v>
          </cell>
          <cell r="H25">
            <v>3244.03</v>
          </cell>
          <cell r="I25">
            <v>-318.29000000000002</v>
          </cell>
          <cell r="J25">
            <v>3750</v>
          </cell>
          <cell r="K25">
            <v>21391.73</v>
          </cell>
          <cell r="L25">
            <v>23206.97</v>
          </cell>
          <cell r="M25">
            <v>26250</v>
          </cell>
          <cell r="N25">
            <v>45000</v>
          </cell>
        </row>
        <row r="26">
          <cell r="A26" t="str">
            <v xml:space="preserve">     01-53400-010</v>
          </cell>
          <cell r="B26" t="str">
            <v>010</v>
          </cell>
          <cell r="C26" t="str">
            <v>01-5</v>
          </cell>
          <cell r="D26" t="str">
            <v>Training of WWF Staff - Direct Costs CEO</v>
          </cell>
          <cell r="H26">
            <v>0</v>
          </cell>
          <cell r="I26">
            <v>0</v>
          </cell>
          <cell r="J26">
            <v>0</v>
          </cell>
          <cell r="K26">
            <v>1000</v>
          </cell>
          <cell r="L26">
            <v>4600</v>
          </cell>
          <cell r="M26">
            <v>0</v>
          </cell>
          <cell r="N26">
            <v>0</v>
          </cell>
        </row>
        <row r="27">
          <cell r="A27" t="str">
            <v xml:space="preserve">     01-53800-010</v>
          </cell>
          <cell r="B27" t="str">
            <v>010</v>
          </cell>
          <cell r="C27" t="str">
            <v>01-5</v>
          </cell>
          <cell r="D27" t="str">
            <v>Entertainment CEO</v>
          </cell>
          <cell r="H27">
            <v>0</v>
          </cell>
          <cell r="I27">
            <v>0</v>
          </cell>
          <cell r="J27">
            <v>583.33000000000004</v>
          </cell>
          <cell r="K27">
            <v>3484.97</v>
          </cell>
          <cell r="L27">
            <v>682.71</v>
          </cell>
          <cell r="M27">
            <v>4083.35</v>
          </cell>
          <cell r="N27">
            <v>7000</v>
          </cell>
        </row>
        <row r="28">
          <cell r="A28" t="str">
            <v xml:space="preserve">     01-54310-010</v>
          </cell>
          <cell r="B28" t="str">
            <v>010</v>
          </cell>
          <cell r="C28" t="str">
            <v>01-5</v>
          </cell>
          <cell r="D28" t="str">
            <v>Printing - Office of CEO</v>
          </cell>
          <cell r="H28">
            <v>0</v>
          </cell>
          <cell r="I28">
            <v>0</v>
          </cell>
          <cell r="J28">
            <v>0</v>
          </cell>
          <cell r="K28">
            <v>984.46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 xml:space="preserve">     01-56410-010</v>
          </cell>
          <cell r="B29" t="str">
            <v>010</v>
          </cell>
          <cell r="C29" t="str">
            <v>01-5</v>
          </cell>
          <cell r="D29" t="str">
            <v>Telephone - CEO</v>
          </cell>
          <cell r="H29">
            <v>71.790000000000006</v>
          </cell>
          <cell r="I29">
            <v>0</v>
          </cell>
          <cell r="J29">
            <v>83.33</v>
          </cell>
          <cell r="K29">
            <v>306.68</v>
          </cell>
          <cell r="L29">
            <v>83.7</v>
          </cell>
          <cell r="M29">
            <v>583.35</v>
          </cell>
          <cell r="N29">
            <v>1000</v>
          </cell>
        </row>
        <row r="30">
          <cell r="A30" t="str">
            <v xml:space="preserve">     01-56550-010</v>
          </cell>
          <cell r="B30" t="str">
            <v>010</v>
          </cell>
          <cell r="C30" t="str">
            <v>01-5</v>
          </cell>
          <cell r="D30" t="str">
            <v>Postage - CEO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22.52</v>
          </cell>
          <cell r="M30">
            <v>0</v>
          </cell>
          <cell r="N30">
            <v>0</v>
          </cell>
        </row>
        <row r="31">
          <cell r="A31" t="str">
            <v xml:space="preserve">     01-56560-010</v>
          </cell>
          <cell r="B31" t="str">
            <v>010</v>
          </cell>
          <cell r="C31" t="str">
            <v>01-5</v>
          </cell>
          <cell r="D31" t="str">
            <v>Courier - CEO</v>
          </cell>
          <cell r="H31">
            <v>0</v>
          </cell>
          <cell r="I31">
            <v>0</v>
          </cell>
          <cell r="J31">
            <v>20.83</v>
          </cell>
          <cell r="K31">
            <v>52.41</v>
          </cell>
          <cell r="L31">
            <v>0</v>
          </cell>
          <cell r="M31">
            <v>145.85</v>
          </cell>
          <cell r="N31">
            <v>250</v>
          </cell>
        </row>
        <row r="32">
          <cell r="A32" t="str">
            <v xml:space="preserve">     01-56850-010</v>
          </cell>
          <cell r="B32" t="str">
            <v>010</v>
          </cell>
          <cell r="C32" t="str">
            <v>01-5</v>
          </cell>
          <cell r="D32" t="str">
            <v>General Expenses CEO</v>
          </cell>
          <cell r="H32">
            <v>0</v>
          </cell>
          <cell r="I32">
            <v>0</v>
          </cell>
          <cell r="J32">
            <v>25</v>
          </cell>
          <cell r="K32">
            <v>1059.96</v>
          </cell>
          <cell r="L32">
            <v>1141.94</v>
          </cell>
          <cell r="M32">
            <v>175</v>
          </cell>
          <cell r="N32">
            <v>300</v>
          </cell>
        </row>
        <row r="33">
          <cell r="A33" t="str">
            <v xml:space="preserve">     01-56980-010</v>
          </cell>
          <cell r="B33" t="str">
            <v>010</v>
          </cell>
          <cell r="C33" t="str">
            <v>01-5</v>
          </cell>
          <cell r="D33" t="str">
            <v>Subs / Publications CEO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450</v>
          </cell>
          <cell r="M33">
            <v>0</v>
          </cell>
          <cell r="N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 t="str">
            <v>Total Expenditure</v>
          </cell>
          <cell r="H34">
            <v>36812.86</v>
          </cell>
          <cell r="I34">
            <v>32489.81</v>
          </cell>
          <cell r="J34">
            <v>39801.339999999997</v>
          </cell>
          <cell r="K34">
            <v>273151.94</v>
          </cell>
          <cell r="L34">
            <v>277950.88</v>
          </cell>
          <cell r="M34">
            <v>279609.53999999998</v>
          </cell>
          <cell r="N34">
            <v>479616.24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H37">
            <v>-1656798.96</v>
          </cell>
          <cell r="I37">
            <v>-2149854.63</v>
          </cell>
          <cell r="J37">
            <v>0</v>
          </cell>
          <cell r="K37">
            <v>-1420459.88</v>
          </cell>
          <cell r="L37">
            <v>-1906393.56</v>
          </cell>
          <cell r="M37">
            <v>0</v>
          </cell>
          <cell r="N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H39">
            <v>-36812.86</v>
          </cell>
          <cell r="I39">
            <v>-32489.81</v>
          </cell>
          <cell r="J39">
            <v>0</v>
          </cell>
          <cell r="K39">
            <v>-273151.94</v>
          </cell>
          <cell r="L39">
            <v>-275950.88</v>
          </cell>
          <cell r="M39">
            <v>0</v>
          </cell>
          <cell r="N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H41">
            <v>-1693611.82</v>
          </cell>
          <cell r="I41">
            <v>-2182344.44</v>
          </cell>
          <cell r="J41">
            <v>0</v>
          </cell>
          <cell r="K41">
            <v>-1693611.82</v>
          </cell>
          <cell r="L41">
            <v>-2182344.44</v>
          </cell>
          <cell r="M41">
            <v>0</v>
          </cell>
          <cell r="N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Income</v>
          </cell>
          <cell r="B43">
            <v>0</v>
          </cell>
          <cell r="C43" t="str">
            <v>e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 xml:space="preserve">     01-42110-110</v>
          </cell>
          <cell r="B45" t="str">
            <v>110</v>
          </cell>
          <cell r="C45" t="str">
            <v>01-4</v>
          </cell>
          <cell r="D45" t="str">
            <v>Bank Interest Income</v>
          </cell>
          <cell r="H45">
            <v>17986.64</v>
          </cell>
          <cell r="I45">
            <v>22940.73</v>
          </cell>
          <cell r="J45">
            <v>20000</v>
          </cell>
          <cell r="K45">
            <v>155834.18</v>
          </cell>
          <cell r="L45">
            <v>173485.24</v>
          </cell>
          <cell r="M45">
            <v>140000</v>
          </cell>
          <cell r="N45">
            <v>240000</v>
          </cell>
        </row>
        <row r="46">
          <cell r="A46" t="str">
            <v xml:space="preserve">     01-42112-110</v>
          </cell>
          <cell r="B46" t="str">
            <v>110</v>
          </cell>
          <cell r="C46" t="str">
            <v>01-4</v>
          </cell>
          <cell r="D46" t="str">
            <v>Interest Earned - AMP Securities</v>
          </cell>
          <cell r="H46">
            <v>0</v>
          </cell>
          <cell r="I46">
            <v>0</v>
          </cell>
          <cell r="J46">
            <v>0</v>
          </cell>
          <cell r="K46">
            <v>507.96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 xml:space="preserve">     01-42115-110</v>
          </cell>
          <cell r="B47" t="str">
            <v>110</v>
          </cell>
          <cell r="C47" t="str">
            <v>01-4</v>
          </cell>
          <cell r="D47" t="str">
            <v>Dividend Income from Investments</v>
          </cell>
          <cell r="H47">
            <v>0</v>
          </cell>
          <cell r="I47">
            <v>0</v>
          </cell>
          <cell r="J47">
            <v>0</v>
          </cell>
          <cell r="K47">
            <v>9903.9</v>
          </cell>
          <cell r="L47">
            <v>6004</v>
          </cell>
          <cell r="M47">
            <v>0</v>
          </cell>
          <cell r="N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 t="str">
            <v>Total Income</v>
          </cell>
          <cell r="H48">
            <v>17986.64</v>
          </cell>
          <cell r="I48">
            <v>22940.73</v>
          </cell>
          <cell r="J48">
            <v>20000</v>
          </cell>
          <cell r="K48">
            <v>166246.04</v>
          </cell>
          <cell r="L48">
            <v>179489.24</v>
          </cell>
          <cell r="M48">
            <v>140000</v>
          </cell>
          <cell r="N48">
            <v>240000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Expenditure</v>
          </cell>
          <cell r="B50">
            <v>0</v>
          </cell>
          <cell r="C50" t="str">
            <v>ditu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 xml:space="preserve">     01-51100-110</v>
          </cell>
          <cell r="B52" t="str">
            <v>110</v>
          </cell>
          <cell r="C52" t="str">
            <v>01-5</v>
          </cell>
          <cell r="D52" t="str">
            <v>Ordinary Salaries &amp; Wages Finance</v>
          </cell>
          <cell r="H52">
            <v>9443.41</v>
          </cell>
          <cell r="I52">
            <v>7085.95</v>
          </cell>
          <cell r="J52">
            <v>9399.6299999999992</v>
          </cell>
          <cell r="K52">
            <v>63674.47</v>
          </cell>
          <cell r="L52">
            <v>60240.45</v>
          </cell>
          <cell r="M52">
            <v>65797.41</v>
          </cell>
          <cell r="N52">
            <v>112795.56</v>
          </cell>
        </row>
        <row r="53">
          <cell r="A53" t="str">
            <v xml:space="preserve">     01-51130-110</v>
          </cell>
          <cell r="B53" t="str">
            <v>110</v>
          </cell>
          <cell r="C53" t="str">
            <v>01-5</v>
          </cell>
          <cell r="D53" t="str">
            <v>Superannuation - Finance</v>
          </cell>
          <cell r="H53">
            <v>845.97</v>
          </cell>
          <cell r="I53">
            <v>637.74</v>
          </cell>
          <cell r="J53">
            <v>845.97</v>
          </cell>
          <cell r="K53">
            <v>6035.25</v>
          </cell>
          <cell r="L53">
            <v>5302.34</v>
          </cell>
          <cell r="M53">
            <v>5921.75</v>
          </cell>
          <cell r="N53">
            <v>10151.6</v>
          </cell>
        </row>
        <row r="54">
          <cell r="A54" t="str">
            <v xml:space="preserve">     01-51300-110</v>
          </cell>
          <cell r="B54" t="str">
            <v>110</v>
          </cell>
          <cell r="C54" t="str">
            <v>01-5</v>
          </cell>
          <cell r="D54" t="str">
            <v>Recruitment - Finance</v>
          </cell>
          <cell r="H54">
            <v>0</v>
          </cell>
          <cell r="I54">
            <v>3210.71</v>
          </cell>
          <cell r="J54">
            <v>0</v>
          </cell>
          <cell r="K54">
            <v>0</v>
          </cell>
          <cell r="L54">
            <v>13171.62</v>
          </cell>
          <cell r="M54">
            <v>1000</v>
          </cell>
          <cell r="N54">
            <v>2000</v>
          </cell>
        </row>
        <row r="55">
          <cell r="A55" t="str">
            <v xml:space="preserve">     01-53400-110</v>
          </cell>
          <cell r="B55" t="str">
            <v>110</v>
          </cell>
          <cell r="C55" t="str">
            <v>01-5</v>
          </cell>
          <cell r="D55" t="str">
            <v>Training of WWF Staff - Direct Costs Finance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1000</v>
          </cell>
          <cell r="N55">
            <v>2000</v>
          </cell>
        </row>
        <row r="56">
          <cell r="A56" t="str">
            <v xml:space="preserve">     01-54800-110</v>
          </cell>
          <cell r="B56" t="str">
            <v>110</v>
          </cell>
          <cell r="C56" t="str">
            <v>01-5</v>
          </cell>
          <cell r="D56" t="str">
            <v>Database Management Finance</v>
          </cell>
          <cell r="H56">
            <v>0</v>
          </cell>
          <cell r="I56">
            <v>531</v>
          </cell>
          <cell r="J56">
            <v>0</v>
          </cell>
          <cell r="K56">
            <v>0</v>
          </cell>
          <cell r="L56">
            <v>3158.29</v>
          </cell>
          <cell r="M56">
            <v>0</v>
          </cell>
          <cell r="N56">
            <v>0</v>
          </cell>
        </row>
        <row r="57">
          <cell r="A57" t="str">
            <v xml:space="preserve">     01-58125-110</v>
          </cell>
          <cell r="B57" t="str">
            <v>110</v>
          </cell>
          <cell r="C57" t="str">
            <v>01-5</v>
          </cell>
          <cell r="D57" t="str">
            <v>Computer Software Maintenance</v>
          </cell>
          <cell r="H57">
            <v>0</v>
          </cell>
          <cell r="I57">
            <v>0</v>
          </cell>
          <cell r="J57">
            <v>450</v>
          </cell>
          <cell r="K57">
            <v>0</v>
          </cell>
          <cell r="L57">
            <v>0</v>
          </cell>
          <cell r="M57">
            <v>3150</v>
          </cell>
          <cell r="N57">
            <v>5400</v>
          </cell>
        </row>
        <row r="58">
          <cell r="A58">
            <v>0</v>
          </cell>
          <cell r="B58">
            <v>0</v>
          </cell>
          <cell r="C58">
            <v>0</v>
          </cell>
          <cell r="D58" t="str">
            <v>Total Expenditure</v>
          </cell>
          <cell r="H58">
            <v>10289.379999999999</v>
          </cell>
          <cell r="I58">
            <v>11465.4</v>
          </cell>
          <cell r="J58">
            <v>10695.6</v>
          </cell>
          <cell r="K58">
            <v>69709.72</v>
          </cell>
          <cell r="L58">
            <v>81872.7</v>
          </cell>
          <cell r="M58">
            <v>76869.16</v>
          </cell>
          <cell r="N58">
            <v>132347.16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H61">
            <v>318908.99</v>
          </cell>
          <cell r="I61">
            <v>514799.77</v>
          </cell>
          <cell r="J61">
            <v>0</v>
          </cell>
          <cell r="K61">
            <v>230069.93</v>
          </cell>
          <cell r="L61">
            <v>428658.56</v>
          </cell>
          <cell r="M61">
            <v>0</v>
          </cell>
          <cell r="N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H63">
            <v>7697.26</v>
          </cell>
          <cell r="I63">
            <v>11475.33</v>
          </cell>
          <cell r="J63">
            <v>0</v>
          </cell>
          <cell r="K63">
            <v>96536.320000000007</v>
          </cell>
          <cell r="L63">
            <v>97616.54</v>
          </cell>
          <cell r="M63">
            <v>0</v>
          </cell>
          <cell r="N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H65">
            <v>326606.25</v>
          </cell>
          <cell r="I65">
            <v>526275.1</v>
          </cell>
          <cell r="J65">
            <v>0</v>
          </cell>
          <cell r="K65">
            <v>326606.25</v>
          </cell>
          <cell r="L65">
            <v>526275.1</v>
          </cell>
          <cell r="M65">
            <v>0</v>
          </cell>
          <cell r="N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Expenditure</v>
          </cell>
          <cell r="B67">
            <v>0</v>
          </cell>
          <cell r="C67" t="str">
            <v>ditu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 xml:space="preserve">     01-51100-120</v>
          </cell>
          <cell r="B69" t="str">
            <v>120</v>
          </cell>
          <cell r="C69" t="str">
            <v>01-5</v>
          </cell>
          <cell r="D69" t="str">
            <v>Ordinary Salaries &amp; Wages Admin</v>
          </cell>
          <cell r="H69">
            <v>8890.2999999999993</v>
          </cell>
          <cell r="I69">
            <v>13037.86</v>
          </cell>
          <cell r="J69">
            <v>12762.67</v>
          </cell>
          <cell r="K69">
            <v>60980.31</v>
          </cell>
          <cell r="L69">
            <v>98780.84</v>
          </cell>
          <cell r="M69">
            <v>89338.69</v>
          </cell>
          <cell r="N69">
            <v>153152</v>
          </cell>
        </row>
        <row r="70">
          <cell r="A70" t="str">
            <v xml:space="preserve">     01-51110-120</v>
          </cell>
          <cell r="B70" t="str">
            <v>120</v>
          </cell>
          <cell r="C70" t="str">
            <v>01-5</v>
          </cell>
          <cell r="D70" t="str">
            <v>Fringe Benefits - Salaries &amp; Wages Administration</v>
          </cell>
          <cell r="H70">
            <v>1287.5</v>
          </cell>
          <cell r="I70">
            <v>838.07</v>
          </cell>
          <cell r="J70">
            <v>0</v>
          </cell>
          <cell r="K70">
            <v>9630.68</v>
          </cell>
          <cell r="L70">
            <v>5866.49</v>
          </cell>
          <cell r="M70">
            <v>0</v>
          </cell>
          <cell r="N70">
            <v>0</v>
          </cell>
        </row>
        <row r="71">
          <cell r="A71" t="str">
            <v xml:space="preserve">     01-51120-120</v>
          </cell>
          <cell r="B71" t="str">
            <v>120</v>
          </cell>
          <cell r="C71" t="str">
            <v>01-5</v>
          </cell>
          <cell r="D71" t="str">
            <v>Fringe Benefits Tax Administration</v>
          </cell>
          <cell r="H71">
            <v>630.48</v>
          </cell>
          <cell r="I71">
            <v>410.4</v>
          </cell>
          <cell r="J71">
            <v>0</v>
          </cell>
          <cell r="K71">
            <v>4413.3599999999997</v>
          </cell>
          <cell r="L71">
            <v>3048.46</v>
          </cell>
          <cell r="M71">
            <v>0</v>
          </cell>
          <cell r="N71">
            <v>0</v>
          </cell>
        </row>
        <row r="72">
          <cell r="A72" t="str">
            <v xml:space="preserve">     01-51130-120</v>
          </cell>
          <cell r="B72" t="str">
            <v>120</v>
          </cell>
          <cell r="C72" t="str">
            <v>01-5</v>
          </cell>
          <cell r="D72" t="str">
            <v>Superannuation - Administration</v>
          </cell>
          <cell r="H72">
            <v>962.34</v>
          </cell>
          <cell r="I72">
            <v>1274.6600000000001</v>
          </cell>
          <cell r="J72">
            <v>1450</v>
          </cell>
          <cell r="K72">
            <v>6173.44</v>
          </cell>
          <cell r="L72">
            <v>8693.59</v>
          </cell>
          <cell r="M72">
            <v>10150</v>
          </cell>
          <cell r="N72">
            <v>17400</v>
          </cell>
        </row>
        <row r="73">
          <cell r="A73" t="str">
            <v xml:space="preserve">     01-51200-120</v>
          </cell>
          <cell r="B73" t="str">
            <v>120</v>
          </cell>
          <cell r="C73" t="str">
            <v>01-5</v>
          </cell>
          <cell r="D73" t="str">
            <v>Temporary Staff - Administration</v>
          </cell>
          <cell r="H73">
            <v>0</v>
          </cell>
          <cell r="I73">
            <v>1003.2</v>
          </cell>
          <cell r="J73">
            <v>0</v>
          </cell>
          <cell r="K73">
            <v>0</v>
          </cell>
          <cell r="L73">
            <v>10615.1</v>
          </cell>
          <cell r="M73">
            <v>0</v>
          </cell>
          <cell r="N73">
            <v>0</v>
          </cell>
        </row>
        <row r="74">
          <cell r="A74" t="str">
            <v xml:space="preserve">     01-51410-120</v>
          </cell>
          <cell r="B74" t="str">
            <v>120</v>
          </cell>
          <cell r="C74" t="str">
            <v>01-5</v>
          </cell>
          <cell r="D74" t="str">
            <v>Inc/ Dec Leave Prov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15000</v>
          </cell>
        </row>
        <row r="75">
          <cell r="A75" t="str">
            <v xml:space="preserve">     01-53100-120</v>
          </cell>
          <cell r="B75" t="str">
            <v>120</v>
          </cell>
          <cell r="C75" t="str">
            <v>01-5</v>
          </cell>
          <cell r="D75" t="str">
            <v>WWF Meetings Travel &amp; Accom Administration</v>
          </cell>
          <cell r="H75">
            <v>25.9</v>
          </cell>
          <cell r="I75">
            <v>0</v>
          </cell>
          <cell r="J75">
            <v>417</v>
          </cell>
          <cell r="K75">
            <v>986.23</v>
          </cell>
          <cell r="L75">
            <v>675.71</v>
          </cell>
          <cell r="M75">
            <v>2919</v>
          </cell>
          <cell r="N75">
            <v>5000</v>
          </cell>
        </row>
        <row r="76">
          <cell r="A76" t="str">
            <v xml:space="preserve">     01-53400-120</v>
          </cell>
          <cell r="B76" t="str">
            <v>120</v>
          </cell>
          <cell r="C76" t="str">
            <v>01-5</v>
          </cell>
          <cell r="D76" t="str">
            <v>Training of WWF Staff - Direct Costs Admin</v>
          </cell>
          <cell r="H76">
            <v>0</v>
          </cell>
          <cell r="I76">
            <v>0</v>
          </cell>
          <cell r="J76">
            <v>0</v>
          </cell>
          <cell r="K76">
            <v>435</v>
          </cell>
          <cell r="L76">
            <v>0</v>
          </cell>
          <cell r="M76">
            <v>0</v>
          </cell>
          <cell r="N76">
            <v>0</v>
          </cell>
        </row>
        <row r="77">
          <cell r="A77" t="str">
            <v xml:space="preserve">     01-53800-120</v>
          </cell>
          <cell r="B77" t="str">
            <v>120</v>
          </cell>
          <cell r="C77" t="str">
            <v>01-5</v>
          </cell>
          <cell r="D77" t="str">
            <v>Entertainment - Administration</v>
          </cell>
          <cell r="H77">
            <v>0</v>
          </cell>
          <cell r="I77">
            <v>0</v>
          </cell>
          <cell r="J77">
            <v>0</v>
          </cell>
          <cell r="K77">
            <v>14.55</v>
          </cell>
          <cell r="L77">
            <v>-130.63999999999999</v>
          </cell>
          <cell r="M77">
            <v>0</v>
          </cell>
          <cell r="N77">
            <v>0</v>
          </cell>
        </row>
        <row r="78">
          <cell r="A78" t="str">
            <v xml:space="preserve">     01-54310-120</v>
          </cell>
          <cell r="B78" t="str">
            <v>120</v>
          </cell>
          <cell r="C78" t="str">
            <v>01-5</v>
          </cell>
          <cell r="D78" t="str">
            <v>Printing - Administration</v>
          </cell>
          <cell r="H78">
            <v>441.86</v>
          </cell>
          <cell r="I78">
            <v>0</v>
          </cell>
          <cell r="J78">
            <v>375</v>
          </cell>
          <cell r="K78">
            <v>2856.82</v>
          </cell>
          <cell r="L78">
            <v>1255.5999999999999</v>
          </cell>
          <cell r="M78">
            <v>2625</v>
          </cell>
          <cell r="N78">
            <v>4500</v>
          </cell>
        </row>
        <row r="79">
          <cell r="A79" t="str">
            <v xml:space="preserve">     01-56100-120</v>
          </cell>
          <cell r="B79" t="str">
            <v>120</v>
          </cell>
          <cell r="C79" t="str">
            <v>01-5</v>
          </cell>
          <cell r="D79" t="str">
            <v>Rent / Lease Office Premises</v>
          </cell>
          <cell r="H79">
            <v>19593.38</v>
          </cell>
          <cell r="I79">
            <v>20377.12</v>
          </cell>
          <cell r="J79">
            <v>20378</v>
          </cell>
          <cell r="K79">
            <v>137153.66</v>
          </cell>
          <cell r="L79">
            <v>142639.84</v>
          </cell>
          <cell r="M79">
            <v>142646</v>
          </cell>
          <cell r="N79">
            <v>244536</v>
          </cell>
        </row>
        <row r="80">
          <cell r="A80" t="str">
            <v xml:space="preserve">     01-56200-120</v>
          </cell>
          <cell r="B80" t="str">
            <v>120</v>
          </cell>
          <cell r="C80" t="str">
            <v>01-5</v>
          </cell>
          <cell r="D80" t="str">
            <v>Cleaning &amp; Security Office Premises</v>
          </cell>
          <cell r="H80">
            <v>0</v>
          </cell>
          <cell r="I80">
            <v>61.45</v>
          </cell>
          <cell r="J80">
            <v>1222</v>
          </cell>
          <cell r="K80">
            <v>7116.42</v>
          </cell>
          <cell r="L80">
            <v>7405.57</v>
          </cell>
          <cell r="M80">
            <v>8554</v>
          </cell>
          <cell r="N80">
            <v>14664</v>
          </cell>
        </row>
        <row r="81">
          <cell r="A81" t="str">
            <v xml:space="preserve">     01-56230-120</v>
          </cell>
          <cell r="B81" t="str">
            <v>120</v>
          </cell>
          <cell r="C81" t="str">
            <v>01-5</v>
          </cell>
          <cell r="D81" t="str">
            <v>Repairs &amp; Maintenance Office Equipment</v>
          </cell>
          <cell r="H81">
            <v>165</v>
          </cell>
          <cell r="I81">
            <v>172.5</v>
          </cell>
          <cell r="J81">
            <v>833</v>
          </cell>
          <cell r="K81">
            <v>2530</v>
          </cell>
          <cell r="L81">
            <v>2527.5</v>
          </cell>
          <cell r="M81">
            <v>5831</v>
          </cell>
          <cell r="N81">
            <v>10000</v>
          </cell>
        </row>
        <row r="82">
          <cell r="A82" t="str">
            <v xml:space="preserve">     01-56300-120</v>
          </cell>
          <cell r="B82" t="str">
            <v>120</v>
          </cell>
          <cell r="C82" t="str">
            <v>01-5</v>
          </cell>
          <cell r="D82" t="str">
            <v>Electricity Administration</v>
          </cell>
          <cell r="H82">
            <v>0</v>
          </cell>
          <cell r="I82">
            <v>1400</v>
          </cell>
          <cell r="J82">
            <v>1000</v>
          </cell>
          <cell r="K82">
            <v>2054.16</v>
          </cell>
          <cell r="L82">
            <v>12107.44</v>
          </cell>
          <cell r="M82">
            <v>7000</v>
          </cell>
          <cell r="N82">
            <v>12000</v>
          </cell>
        </row>
        <row r="83">
          <cell r="A83" t="str">
            <v xml:space="preserve">     01-56410-120</v>
          </cell>
          <cell r="B83" t="str">
            <v>120</v>
          </cell>
          <cell r="C83" t="str">
            <v>01-5</v>
          </cell>
          <cell r="D83" t="str">
            <v>Telephone Administration</v>
          </cell>
          <cell r="H83">
            <v>7333.82</v>
          </cell>
          <cell r="I83">
            <v>-4513.68</v>
          </cell>
          <cell r="J83">
            <v>3750</v>
          </cell>
          <cell r="K83">
            <v>24189.03</v>
          </cell>
          <cell r="L83">
            <v>22928.58</v>
          </cell>
          <cell r="M83">
            <v>26250</v>
          </cell>
          <cell r="N83">
            <v>45000</v>
          </cell>
        </row>
        <row r="84">
          <cell r="A84" t="str">
            <v xml:space="preserve">     01-56550-120</v>
          </cell>
          <cell r="B84" t="str">
            <v>120</v>
          </cell>
          <cell r="C84" t="str">
            <v>01-5</v>
          </cell>
          <cell r="D84" t="str">
            <v>Postage - Administration</v>
          </cell>
          <cell r="H84">
            <v>3536.77</v>
          </cell>
          <cell r="I84">
            <v>1500.42</v>
          </cell>
          <cell r="J84">
            <v>2275</v>
          </cell>
          <cell r="K84">
            <v>16850.91</v>
          </cell>
          <cell r="L84">
            <v>14168.97</v>
          </cell>
          <cell r="M84">
            <v>15925</v>
          </cell>
          <cell r="N84">
            <v>27300</v>
          </cell>
        </row>
        <row r="85">
          <cell r="A85" t="str">
            <v xml:space="preserve">     01-56560-120</v>
          </cell>
          <cell r="B85" t="str">
            <v>120</v>
          </cell>
          <cell r="C85" t="str">
            <v>01-5</v>
          </cell>
          <cell r="D85" t="str">
            <v>Couriers - Administration</v>
          </cell>
          <cell r="H85">
            <v>68.040000000000006</v>
          </cell>
          <cell r="I85">
            <v>0</v>
          </cell>
          <cell r="J85">
            <v>100</v>
          </cell>
          <cell r="K85">
            <v>667.44</v>
          </cell>
          <cell r="L85">
            <v>188.08</v>
          </cell>
          <cell r="M85">
            <v>700</v>
          </cell>
          <cell r="N85">
            <v>1200</v>
          </cell>
        </row>
        <row r="86">
          <cell r="A86" t="str">
            <v xml:space="preserve">     01-56650-120</v>
          </cell>
          <cell r="B86" t="str">
            <v>120</v>
          </cell>
          <cell r="C86" t="str">
            <v>01-5</v>
          </cell>
          <cell r="D86" t="str">
            <v>Photocopying Administration</v>
          </cell>
          <cell r="H86">
            <v>53.42</v>
          </cell>
          <cell r="I86">
            <v>76.33</v>
          </cell>
          <cell r="J86">
            <v>90</v>
          </cell>
          <cell r="K86">
            <v>642.12</v>
          </cell>
          <cell r="L86">
            <v>854.49</v>
          </cell>
          <cell r="M86">
            <v>630</v>
          </cell>
          <cell r="N86">
            <v>1080</v>
          </cell>
        </row>
        <row r="87">
          <cell r="A87" t="str">
            <v xml:space="preserve">     01-56700-120</v>
          </cell>
          <cell r="B87" t="str">
            <v>120</v>
          </cell>
          <cell r="C87" t="str">
            <v>01-5</v>
          </cell>
          <cell r="D87" t="str">
            <v>Insurance General</v>
          </cell>
          <cell r="H87">
            <v>3319.16</v>
          </cell>
          <cell r="I87">
            <v>897.91</v>
          </cell>
          <cell r="J87">
            <v>1444</v>
          </cell>
          <cell r="K87">
            <v>23356.76</v>
          </cell>
          <cell r="L87">
            <v>10879.19</v>
          </cell>
          <cell r="M87">
            <v>10108</v>
          </cell>
          <cell r="N87">
            <v>17328</v>
          </cell>
        </row>
        <row r="88">
          <cell r="A88" t="str">
            <v xml:space="preserve">     01-56750-120</v>
          </cell>
          <cell r="B88" t="str">
            <v>120</v>
          </cell>
          <cell r="C88" t="str">
            <v>01-5</v>
          </cell>
          <cell r="D88" t="str">
            <v>Insurance Workers Comp</v>
          </cell>
          <cell r="H88">
            <v>1103.56</v>
          </cell>
          <cell r="I88">
            <v>0</v>
          </cell>
          <cell r="J88">
            <v>2167</v>
          </cell>
          <cell r="K88">
            <v>26466.400000000001</v>
          </cell>
          <cell r="L88">
            <v>0</v>
          </cell>
          <cell r="M88">
            <v>15169</v>
          </cell>
          <cell r="N88">
            <v>26000</v>
          </cell>
        </row>
        <row r="89">
          <cell r="A89" t="str">
            <v xml:space="preserve">     01-56800-120</v>
          </cell>
          <cell r="B89" t="str">
            <v>120</v>
          </cell>
          <cell r="C89" t="str">
            <v>01-5</v>
          </cell>
          <cell r="D89" t="str">
            <v>Relocation Expenses Admin</v>
          </cell>
          <cell r="H89">
            <v>0</v>
          </cell>
          <cell r="I89">
            <v>0</v>
          </cell>
          <cell r="J89">
            <v>0</v>
          </cell>
          <cell r="K89">
            <v>4000</v>
          </cell>
          <cell r="L89">
            <v>0</v>
          </cell>
          <cell r="M89">
            <v>0</v>
          </cell>
          <cell r="N89">
            <v>0</v>
          </cell>
        </row>
        <row r="90">
          <cell r="A90" t="str">
            <v xml:space="preserve">     01-56850-120</v>
          </cell>
          <cell r="B90" t="str">
            <v>120</v>
          </cell>
          <cell r="C90" t="str">
            <v>01-5</v>
          </cell>
          <cell r="D90" t="str">
            <v>General Expenses Administratrion</v>
          </cell>
          <cell r="H90">
            <v>107.06</v>
          </cell>
          <cell r="I90">
            <v>0</v>
          </cell>
          <cell r="J90">
            <v>200</v>
          </cell>
          <cell r="K90">
            <v>2122.9699999999998</v>
          </cell>
          <cell r="L90">
            <v>-1206.5999999999999</v>
          </cell>
          <cell r="M90">
            <v>1400</v>
          </cell>
          <cell r="N90">
            <v>2400</v>
          </cell>
        </row>
        <row r="91">
          <cell r="A91" t="str">
            <v xml:space="preserve">     01-56950-120</v>
          </cell>
          <cell r="B91" t="str">
            <v>120</v>
          </cell>
          <cell r="C91" t="str">
            <v>01-5</v>
          </cell>
          <cell r="D91" t="str">
            <v>Stationery Administration</v>
          </cell>
          <cell r="H91">
            <v>1686.67</v>
          </cell>
          <cell r="I91">
            <v>873.09</v>
          </cell>
          <cell r="J91">
            <v>2083</v>
          </cell>
          <cell r="K91">
            <v>19976.490000000002</v>
          </cell>
          <cell r="L91">
            <v>12648.14</v>
          </cell>
          <cell r="M91">
            <v>14581</v>
          </cell>
          <cell r="N91">
            <v>25000</v>
          </cell>
        </row>
        <row r="92">
          <cell r="A92" t="str">
            <v xml:space="preserve">     01-56960-120</v>
          </cell>
          <cell r="B92" t="str">
            <v>120</v>
          </cell>
          <cell r="C92" t="str">
            <v>01-5</v>
          </cell>
          <cell r="D92" t="str">
            <v>Staff Amenities</v>
          </cell>
          <cell r="H92">
            <v>28.66</v>
          </cell>
          <cell r="I92">
            <v>22.85</v>
          </cell>
          <cell r="J92">
            <v>417</v>
          </cell>
          <cell r="K92">
            <v>1483.4</v>
          </cell>
          <cell r="L92">
            <v>1498.16</v>
          </cell>
          <cell r="M92">
            <v>2919</v>
          </cell>
          <cell r="N92">
            <v>5000</v>
          </cell>
        </row>
        <row r="93">
          <cell r="A93" t="str">
            <v xml:space="preserve">     01-56980-120</v>
          </cell>
          <cell r="B93" t="str">
            <v>120</v>
          </cell>
          <cell r="C93" t="str">
            <v>01-5</v>
          </cell>
          <cell r="D93" t="str">
            <v>Subscriptions /Publications Admin</v>
          </cell>
          <cell r="H93">
            <v>496.51</v>
          </cell>
          <cell r="I93">
            <v>63</v>
          </cell>
          <cell r="J93">
            <v>100</v>
          </cell>
          <cell r="K93">
            <v>2187.87</v>
          </cell>
          <cell r="L93">
            <v>400.68</v>
          </cell>
          <cell r="M93">
            <v>700</v>
          </cell>
          <cell r="N93">
            <v>1200</v>
          </cell>
        </row>
        <row r="94">
          <cell r="A94" t="str">
            <v xml:space="preserve">     01-58120-120</v>
          </cell>
          <cell r="B94" t="str">
            <v>120</v>
          </cell>
          <cell r="C94" t="str">
            <v>01-5</v>
          </cell>
          <cell r="D94" t="str">
            <v>Computer Software - Administration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1000</v>
          </cell>
          <cell r="N94">
            <v>1000</v>
          </cell>
        </row>
        <row r="95">
          <cell r="A95" t="str">
            <v xml:space="preserve">     01-58130-120</v>
          </cell>
          <cell r="B95" t="str">
            <v>120</v>
          </cell>
          <cell r="C95" t="str">
            <v>01-5</v>
          </cell>
          <cell r="D95" t="str">
            <v>Office Equipment - Administration</v>
          </cell>
          <cell r="H95">
            <v>0</v>
          </cell>
          <cell r="I95">
            <v>0</v>
          </cell>
          <cell r="J95">
            <v>417</v>
          </cell>
          <cell r="K95">
            <v>1065.1199999999999</v>
          </cell>
          <cell r="L95">
            <v>429.09</v>
          </cell>
          <cell r="M95">
            <v>2919</v>
          </cell>
          <cell r="N95">
            <v>5000</v>
          </cell>
        </row>
        <row r="96">
          <cell r="A96" t="str">
            <v xml:space="preserve">     01-58140-120</v>
          </cell>
          <cell r="B96" t="str">
            <v>120</v>
          </cell>
          <cell r="C96" t="str">
            <v>01-5</v>
          </cell>
          <cell r="D96" t="str">
            <v>Furniture &amp; Fittings - Administration</v>
          </cell>
          <cell r="H96">
            <v>0</v>
          </cell>
          <cell r="I96">
            <v>0</v>
          </cell>
          <cell r="J96">
            <v>417</v>
          </cell>
          <cell r="K96">
            <v>4760</v>
          </cell>
          <cell r="L96">
            <v>0</v>
          </cell>
          <cell r="M96">
            <v>2919</v>
          </cell>
          <cell r="N96">
            <v>5000</v>
          </cell>
        </row>
        <row r="97">
          <cell r="A97" t="str">
            <v xml:space="preserve">     01-58800-120</v>
          </cell>
          <cell r="B97" t="str">
            <v>120</v>
          </cell>
          <cell r="C97" t="str">
            <v>01-5</v>
          </cell>
          <cell r="D97" t="str">
            <v>Depreciation of Property Plant &amp; Equip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113000</v>
          </cell>
        </row>
        <row r="98">
          <cell r="A98" t="str">
            <v xml:space="preserve">     01-58810-120</v>
          </cell>
          <cell r="B98" t="str">
            <v>120</v>
          </cell>
          <cell r="C98" t="str">
            <v>01-5</v>
          </cell>
          <cell r="D98" t="str">
            <v>Depreciation of Office Equipment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15000</v>
          </cell>
        </row>
        <row r="99">
          <cell r="A99" t="str">
            <v xml:space="preserve">     01-58820-120</v>
          </cell>
          <cell r="B99" t="str">
            <v>120</v>
          </cell>
          <cell r="C99" t="str">
            <v>01-5</v>
          </cell>
          <cell r="D99" t="str">
            <v>Depreciation of Computer Hardware / Software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75000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 t="str">
            <v>Total Expenditure</v>
          </cell>
          <cell r="H100">
            <v>49730.43</v>
          </cell>
          <cell r="I100">
            <v>37495.18</v>
          </cell>
          <cell r="J100">
            <v>51897.67</v>
          </cell>
          <cell r="K100">
            <v>362113.14</v>
          </cell>
          <cell r="L100">
            <v>356274.28</v>
          </cell>
          <cell r="M100">
            <v>364283.69</v>
          </cell>
          <cell r="N100">
            <v>841760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H103">
            <v>-2829404.28</v>
          </cell>
          <cell r="I103">
            <v>-3593876.11</v>
          </cell>
          <cell r="J103">
            <v>0</v>
          </cell>
          <cell r="K103">
            <v>-2517021.5699999998</v>
          </cell>
          <cell r="L103">
            <v>-3275097.01</v>
          </cell>
          <cell r="M103">
            <v>0</v>
          </cell>
          <cell r="N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H105">
            <v>-49730.43</v>
          </cell>
          <cell r="I105">
            <v>-37495.18</v>
          </cell>
          <cell r="J105">
            <v>0</v>
          </cell>
          <cell r="K105">
            <v>-362113.14</v>
          </cell>
          <cell r="L105">
            <v>-356274.28</v>
          </cell>
          <cell r="M105">
            <v>0</v>
          </cell>
          <cell r="N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H107">
            <v>-2879134.71</v>
          </cell>
          <cell r="I107">
            <v>-3631371.29</v>
          </cell>
          <cell r="J107">
            <v>0</v>
          </cell>
          <cell r="K107">
            <v>-2879134.71</v>
          </cell>
          <cell r="L107">
            <v>-3631371.29</v>
          </cell>
          <cell r="M107">
            <v>0</v>
          </cell>
          <cell r="N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Expenditure</v>
          </cell>
          <cell r="B109">
            <v>0</v>
          </cell>
          <cell r="C109" t="str">
            <v>ditu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 t="str">
            <v xml:space="preserve">     01-51100-130</v>
          </cell>
          <cell r="B111" t="str">
            <v>130</v>
          </cell>
          <cell r="C111" t="str">
            <v>01-5</v>
          </cell>
          <cell r="D111" t="str">
            <v>Ordinary Salaries &amp; Wages - IT</v>
          </cell>
          <cell r="H111">
            <v>10215.25</v>
          </cell>
          <cell r="I111">
            <v>11253.79</v>
          </cell>
          <cell r="J111">
            <v>11106.87</v>
          </cell>
          <cell r="K111">
            <v>70655.72</v>
          </cell>
          <cell r="L111">
            <v>86971.62</v>
          </cell>
          <cell r="M111">
            <v>77748.09</v>
          </cell>
          <cell r="N111">
            <v>133282.44</v>
          </cell>
        </row>
        <row r="112">
          <cell r="A112" t="str">
            <v xml:space="preserve">     01-51110-130</v>
          </cell>
          <cell r="B112" t="str">
            <v>130</v>
          </cell>
          <cell r="C112" t="str">
            <v>01-5</v>
          </cell>
          <cell r="D112" t="str">
            <v>Fringe Benefits - IT</v>
          </cell>
          <cell r="H112">
            <v>0</v>
          </cell>
          <cell r="I112">
            <v>0</v>
          </cell>
          <cell r="J112">
            <v>615.34</v>
          </cell>
          <cell r="K112">
            <v>0</v>
          </cell>
          <cell r="L112">
            <v>0</v>
          </cell>
          <cell r="M112">
            <v>4307.38</v>
          </cell>
          <cell r="N112">
            <v>7384.08</v>
          </cell>
        </row>
        <row r="113">
          <cell r="A113" t="str">
            <v xml:space="preserve">     01-51120-130</v>
          </cell>
          <cell r="B113" t="str">
            <v>130</v>
          </cell>
          <cell r="C113" t="str">
            <v>01-5</v>
          </cell>
          <cell r="D113" t="str">
            <v>Fringe Benefits Tax - IT</v>
          </cell>
          <cell r="H113">
            <v>0</v>
          </cell>
          <cell r="I113">
            <v>0</v>
          </cell>
          <cell r="J113">
            <v>301.33</v>
          </cell>
          <cell r="K113">
            <v>0</v>
          </cell>
          <cell r="L113">
            <v>0</v>
          </cell>
          <cell r="M113">
            <v>2109.31</v>
          </cell>
          <cell r="N113">
            <v>3615.96</v>
          </cell>
        </row>
        <row r="114">
          <cell r="A114" t="str">
            <v xml:space="preserve">     01-51130-130</v>
          </cell>
          <cell r="B114" t="str">
            <v>130</v>
          </cell>
          <cell r="C114" t="str">
            <v>01-5</v>
          </cell>
          <cell r="D114" t="str">
            <v>Superannuation - IT</v>
          </cell>
          <cell r="H114">
            <v>919.38</v>
          </cell>
          <cell r="I114">
            <v>1012.84</v>
          </cell>
          <cell r="J114">
            <v>1082.1199999999999</v>
          </cell>
          <cell r="K114">
            <v>6359.01</v>
          </cell>
          <cell r="L114">
            <v>7665.35</v>
          </cell>
          <cell r="M114">
            <v>7574.84</v>
          </cell>
          <cell r="N114">
            <v>12985.44</v>
          </cell>
        </row>
        <row r="115">
          <cell r="A115" t="str">
            <v xml:space="preserve">     01-51300-130</v>
          </cell>
          <cell r="B115" t="str">
            <v>130</v>
          </cell>
          <cell r="C115" t="str">
            <v>01-5</v>
          </cell>
          <cell r="D115" t="str">
            <v>Recruitment - IT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100</v>
          </cell>
          <cell r="M115">
            <v>0</v>
          </cell>
          <cell r="N115">
            <v>0</v>
          </cell>
        </row>
        <row r="116">
          <cell r="A116" t="str">
            <v xml:space="preserve">     01-52200-130</v>
          </cell>
          <cell r="B116" t="str">
            <v>130</v>
          </cell>
          <cell r="C116" t="str">
            <v>01-5</v>
          </cell>
          <cell r="D116" t="str">
            <v>Consultants Expenses - MIS</v>
          </cell>
          <cell r="H116">
            <v>1802.5</v>
          </cell>
          <cell r="I116">
            <v>4227.28</v>
          </cell>
          <cell r="J116">
            <v>4167</v>
          </cell>
          <cell r="K116">
            <v>37196.28</v>
          </cell>
          <cell r="L116">
            <v>46820.59</v>
          </cell>
          <cell r="M116">
            <v>31917</v>
          </cell>
          <cell r="N116">
            <v>55500</v>
          </cell>
        </row>
        <row r="117">
          <cell r="A117" t="str">
            <v xml:space="preserve">     01-53100-130</v>
          </cell>
          <cell r="B117" t="str">
            <v>130</v>
          </cell>
          <cell r="C117" t="str">
            <v>01-5</v>
          </cell>
          <cell r="D117" t="str">
            <v>WWF Meetings Travel &amp; Accom IT</v>
          </cell>
          <cell r="H117">
            <v>0</v>
          </cell>
          <cell r="I117">
            <v>162.18</v>
          </cell>
          <cell r="J117">
            <v>500</v>
          </cell>
          <cell r="K117">
            <v>3545.29</v>
          </cell>
          <cell r="L117">
            <v>381.37</v>
          </cell>
          <cell r="M117">
            <v>3750</v>
          </cell>
          <cell r="N117">
            <v>6500</v>
          </cell>
        </row>
        <row r="118">
          <cell r="A118" t="str">
            <v xml:space="preserve">     01-53400-130</v>
          </cell>
          <cell r="B118" t="str">
            <v>130</v>
          </cell>
          <cell r="C118" t="str">
            <v>01-5</v>
          </cell>
          <cell r="D118" t="str">
            <v>Training Direct Costs MIS</v>
          </cell>
          <cell r="H118">
            <v>0</v>
          </cell>
          <cell r="I118">
            <v>50</v>
          </cell>
          <cell r="J118">
            <v>0</v>
          </cell>
          <cell r="K118">
            <v>1684.11</v>
          </cell>
          <cell r="L118">
            <v>238.05</v>
          </cell>
          <cell r="M118">
            <v>500</v>
          </cell>
          <cell r="N118">
            <v>1500</v>
          </cell>
        </row>
        <row r="119">
          <cell r="A119" t="str">
            <v xml:space="preserve">     01-54800-130</v>
          </cell>
          <cell r="B119" t="str">
            <v>130</v>
          </cell>
          <cell r="C119" t="str">
            <v>01-5</v>
          </cell>
          <cell r="D119" t="str">
            <v>Database Management IT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1507</v>
          </cell>
          <cell r="M119">
            <v>0</v>
          </cell>
          <cell r="N119">
            <v>0</v>
          </cell>
        </row>
        <row r="120">
          <cell r="A120" t="str">
            <v xml:space="preserve">     01-56240-130</v>
          </cell>
          <cell r="B120" t="str">
            <v>130</v>
          </cell>
          <cell r="C120" t="str">
            <v>01-5</v>
          </cell>
          <cell r="D120" t="str">
            <v>Repairs &amp; Maintenance Computer Equipment</v>
          </cell>
          <cell r="H120">
            <v>0</v>
          </cell>
          <cell r="I120">
            <v>277.73</v>
          </cell>
          <cell r="J120">
            <v>583.33000000000004</v>
          </cell>
          <cell r="K120">
            <v>1112.51</v>
          </cell>
          <cell r="L120">
            <v>2087.42</v>
          </cell>
          <cell r="M120">
            <v>4083.35</v>
          </cell>
          <cell r="N120">
            <v>7000</v>
          </cell>
        </row>
        <row r="121">
          <cell r="A121" t="str">
            <v xml:space="preserve">     01-56400-130</v>
          </cell>
          <cell r="B121" t="str">
            <v>130</v>
          </cell>
          <cell r="C121" t="str">
            <v>01-5</v>
          </cell>
          <cell r="D121" t="str">
            <v>Email Service MIS</v>
          </cell>
          <cell r="H121">
            <v>15</v>
          </cell>
          <cell r="I121">
            <v>1114.3599999999999</v>
          </cell>
          <cell r="J121">
            <v>3333.33</v>
          </cell>
          <cell r="K121">
            <v>19454.25</v>
          </cell>
          <cell r="L121">
            <v>8845.19</v>
          </cell>
          <cell r="M121">
            <v>23333.35</v>
          </cell>
          <cell r="N121">
            <v>40000</v>
          </cell>
        </row>
        <row r="122">
          <cell r="A122" t="str">
            <v xml:space="preserve">     01-56550-130</v>
          </cell>
          <cell r="B122" t="str">
            <v>130</v>
          </cell>
          <cell r="C122" t="str">
            <v>01-5</v>
          </cell>
          <cell r="D122" t="str">
            <v>Postage - IT</v>
          </cell>
          <cell r="H122">
            <v>5.45</v>
          </cell>
          <cell r="I122">
            <v>0</v>
          </cell>
          <cell r="J122">
            <v>0</v>
          </cell>
          <cell r="K122">
            <v>26.68</v>
          </cell>
          <cell r="L122">
            <v>3.09</v>
          </cell>
          <cell r="M122">
            <v>25</v>
          </cell>
          <cell r="N122">
            <v>25</v>
          </cell>
        </row>
        <row r="123">
          <cell r="A123" t="str">
            <v xml:space="preserve">     01-56560-130</v>
          </cell>
          <cell r="B123" t="str">
            <v>130</v>
          </cell>
          <cell r="C123" t="str">
            <v>01-5</v>
          </cell>
          <cell r="D123" t="str">
            <v>Couriers - IT</v>
          </cell>
          <cell r="H123">
            <v>709.61</v>
          </cell>
          <cell r="I123">
            <v>0</v>
          </cell>
          <cell r="J123">
            <v>250</v>
          </cell>
          <cell r="K123">
            <v>5619.43</v>
          </cell>
          <cell r="L123">
            <v>1323.31</v>
          </cell>
          <cell r="M123">
            <v>1000</v>
          </cell>
          <cell r="N123">
            <v>1500</v>
          </cell>
        </row>
        <row r="124">
          <cell r="A124" t="str">
            <v xml:space="preserve">     01-56850-130</v>
          </cell>
          <cell r="B124" t="str">
            <v>130</v>
          </cell>
          <cell r="C124" t="str">
            <v>01-5</v>
          </cell>
          <cell r="D124" t="str">
            <v>General Expenses - IT</v>
          </cell>
          <cell r="H124">
            <v>252.02</v>
          </cell>
          <cell r="I124">
            <v>295.02</v>
          </cell>
          <cell r="J124">
            <v>0</v>
          </cell>
          <cell r="K124">
            <v>535.41</v>
          </cell>
          <cell r="L124">
            <v>376.02</v>
          </cell>
          <cell r="M124">
            <v>200</v>
          </cell>
          <cell r="N124">
            <v>400</v>
          </cell>
        </row>
        <row r="125">
          <cell r="A125" t="str">
            <v xml:space="preserve">     01-58110-130</v>
          </cell>
          <cell r="B125" t="str">
            <v>130</v>
          </cell>
          <cell r="C125" t="str">
            <v>01-5</v>
          </cell>
          <cell r="D125" t="str">
            <v>Computer Hardware - MIS</v>
          </cell>
          <cell r="H125">
            <v>763.64</v>
          </cell>
          <cell r="I125">
            <v>0</v>
          </cell>
          <cell r="J125">
            <v>0</v>
          </cell>
          <cell r="K125">
            <v>3241.93</v>
          </cell>
          <cell r="L125">
            <v>7218.74</v>
          </cell>
          <cell r="M125">
            <v>2500</v>
          </cell>
          <cell r="N125">
            <v>5000</v>
          </cell>
        </row>
        <row r="126">
          <cell r="A126" t="str">
            <v xml:space="preserve">     01-58120-130</v>
          </cell>
          <cell r="B126" t="str">
            <v>130</v>
          </cell>
          <cell r="C126" t="str">
            <v>01-5</v>
          </cell>
          <cell r="D126" t="str">
            <v>Computer Software-MIS</v>
          </cell>
          <cell r="H126">
            <v>3551.39</v>
          </cell>
          <cell r="I126">
            <v>0</v>
          </cell>
          <cell r="J126">
            <v>0</v>
          </cell>
          <cell r="K126">
            <v>8513.25</v>
          </cell>
          <cell r="L126">
            <v>5217.9399999999996</v>
          </cell>
          <cell r="M126">
            <v>2500</v>
          </cell>
          <cell r="N126">
            <v>5000</v>
          </cell>
        </row>
        <row r="127">
          <cell r="A127" t="str">
            <v xml:space="preserve">     01-58125-130</v>
          </cell>
          <cell r="B127" t="str">
            <v>130</v>
          </cell>
          <cell r="C127" t="str">
            <v>01-5</v>
          </cell>
          <cell r="D127" t="str">
            <v>Computer Software Maintenance - IT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2008</v>
          </cell>
          <cell r="M127">
            <v>0</v>
          </cell>
          <cell r="N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 t="str">
            <v>Total Expenditure</v>
          </cell>
          <cell r="H128">
            <v>18234.240000000002</v>
          </cell>
          <cell r="I128">
            <v>18393.2</v>
          </cell>
          <cell r="J128">
            <v>21939.32</v>
          </cell>
          <cell r="K128">
            <v>157943.87</v>
          </cell>
          <cell r="L128">
            <v>170763.69</v>
          </cell>
          <cell r="M128">
            <v>161548.32</v>
          </cell>
          <cell r="N128">
            <v>279692.92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H131">
            <v>-716859.3</v>
          </cell>
          <cell r="I131">
            <v>-989453.19</v>
          </cell>
          <cell r="J131">
            <v>0</v>
          </cell>
          <cell r="K131">
            <v>-577149.67000000004</v>
          </cell>
          <cell r="L131">
            <v>-837082.7</v>
          </cell>
          <cell r="M131">
            <v>0</v>
          </cell>
          <cell r="N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H133">
            <v>-18234.240000000002</v>
          </cell>
          <cell r="I133">
            <v>-18393.2</v>
          </cell>
          <cell r="J133">
            <v>0</v>
          </cell>
          <cell r="K133">
            <v>-157943.87</v>
          </cell>
          <cell r="L133">
            <v>-170763.69</v>
          </cell>
          <cell r="M133">
            <v>0</v>
          </cell>
          <cell r="N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H135">
            <v>-735093.54</v>
          </cell>
          <cell r="I135">
            <v>-1007846.39</v>
          </cell>
          <cell r="J135">
            <v>0</v>
          </cell>
          <cell r="K135">
            <v>-735093.54</v>
          </cell>
          <cell r="L135">
            <v>-1007846.39</v>
          </cell>
          <cell r="M135">
            <v>0</v>
          </cell>
          <cell r="N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 t="str">
            <v>Expenditure</v>
          </cell>
          <cell r="B137">
            <v>0</v>
          </cell>
          <cell r="C137" t="str">
            <v>ditu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 t="str">
            <v xml:space="preserve">     01-51100-140</v>
          </cell>
          <cell r="B139" t="str">
            <v>140</v>
          </cell>
          <cell r="C139" t="str">
            <v>01-5</v>
          </cell>
          <cell r="D139" t="str">
            <v>Ordinary Salaries &amp; Wages - HR</v>
          </cell>
          <cell r="H139">
            <v>12161.85</v>
          </cell>
          <cell r="I139">
            <v>13279.32</v>
          </cell>
          <cell r="J139">
            <v>12833.33</v>
          </cell>
          <cell r="K139">
            <v>92224.78</v>
          </cell>
          <cell r="L139">
            <v>89475.04</v>
          </cell>
          <cell r="M139">
            <v>89833.31</v>
          </cell>
          <cell r="N139">
            <v>154000.95999999999</v>
          </cell>
        </row>
        <row r="140">
          <cell r="A140" t="str">
            <v xml:space="preserve">     01-51110-140</v>
          </cell>
          <cell r="B140" t="str">
            <v>140</v>
          </cell>
          <cell r="C140" t="str">
            <v>01-5</v>
          </cell>
          <cell r="D140" t="str">
            <v>Fringe Benefits - Salary &amp; Wages - HR</v>
          </cell>
          <cell r="H140">
            <v>1300</v>
          </cell>
          <cell r="I140">
            <v>1020</v>
          </cell>
          <cell r="J140">
            <v>1329.33</v>
          </cell>
          <cell r="K140">
            <v>9305</v>
          </cell>
          <cell r="L140">
            <v>9025</v>
          </cell>
          <cell r="M140">
            <v>9305.31</v>
          </cell>
          <cell r="N140">
            <v>15952.96</v>
          </cell>
        </row>
        <row r="141">
          <cell r="A141" t="str">
            <v xml:space="preserve">     01-51120-140</v>
          </cell>
          <cell r="B141" t="str">
            <v>140</v>
          </cell>
          <cell r="C141" t="str">
            <v>01-5</v>
          </cell>
          <cell r="D141" t="str">
            <v>Fringe Benefits Tax - HR</v>
          </cell>
          <cell r="H141">
            <v>642.24</v>
          </cell>
          <cell r="I141">
            <v>499.49</v>
          </cell>
          <cell r="J141">
            <v>671.5</v>
          </cell>
          <cell r="K141">
            <v>4700.0600000000004</v>
          </cell>
          <cell r="L141">
            <v>4557.3100000000004</v>
          </cell>
          <cell r="M141">
            <v>4700.5</v>
          </cell>
          <cell r="N141">
            <v>8058</v>
          </cell>
        </row>
        <row r="142">
          <cell r="A142" t="str">
            <v xml:space="preserve">     01-51130-140</v>
          </cell>
          <cell r="B142" t="str">
            <v>140</v>
          </cell>
          <cell r="C142" t="str">
            <v>01-5</v>
          </cell>
          <cell r="D142" t="str">
            <v>Superannuation - HR</v>
          </cell>
          <cell r="H142">
            <v>1259.95</v>
          </cell>
          <cell r="I142">
            <v>1368.48</v>
          </cell>
          <cell r="J142">
            <v>1250.83</v>
          </cell>
          <cell r="K142">
            <v>9326.93</v>
          </cell>
          <cell r="L142">
            <v>9266.16</v>
          </cell>
          <cell r="M142">
            <v>8755.81</v>
          </cell>
          <cell r="N142">
            <v>15010.96</v>
          </cell>
        </row>
        <row r="143">
          <cell r="A143" t="str">
            <v xml:space="preserve">     01-51300-140</v>
          </cell>
          <cell r="B143" t="str">
            <v>140</v>
          </cell>
          <cell r="C143" t="str">
            <v>01-5</v>
          </cell>
          <cell r="D143" t="str">
            <v>Recruitment - Human Resources</v>
          </cell>
          <cell r="H143">
            <v>0</v>
          </cell>
          <cell r="I143">
            <v>0</v>
          </cell>
          <cell r="J143">
            <v>166.66</v>
          </cell>
          <cell r="K143">
            <v>1835.67</v>
          </cell>
          <cell r="L143">
            <v>50</v>
          </cell>
          <cell r="M143">
            <v>1166.6199999999999</v>
          </cell>
          <cell r="N143">
            <v>2000.92</v>
          </cell>
        </row>
        <row r="144">
          <cell r="A144" t="str">
            <v xml:space="preserve">     01-51410-140</v>
          </cell>
          <cell r="B144" t="str">
            <v>140</v>
          </cell>
          <cell r="C144" t="str">
            <v>01-5</v>
          </cell>
          <cell r="D144" t="str">
            <v>Inc/ Dec Increase Prov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100000</v>
          </cell>
          <cell r="N144">
            <v>100000</v>
          </cell>
        </row>
        <row r="145">
          <cell r="A145" t="str">
            <v xml:space="preserve">     01-52200-140</v>
          </cell>
          <cell r="B145" t="str">
            <v>140</v>
          </cell>
          <cell r="C145" t="str">
            <v>01-5</v>
          </cell>
          <cell r="D145" t="str">
            <v>Consultants - HR</v>
          </cell>
          <cell r="H145">
            <v>0</v>
          </cell>
          <cell r="I145">
            <v>0</v>
          </cell>
          <cell r="J145">
            <v>1416.66</v>
          </cell>
          <cell r="K145">
            <v>20500</v>
          </cell>
          <cell r="L145">
            <v>1000</v>
          </cell>
          <cell r="M145">
            <v>9916.6200000000008</v>
          </cell>
          <cell r="N145">
            <v>17000</v>
          </cell>
        </row>
        <row r="146">
          <cell r="A146" t="str">
            <v xml:space="preserve">     01-53100-140</v>
          </cell>
          <cell r="B146" t="str">
            <v>140</v>
          </cell>
          <cell r="C146" t="str">
            <v>01-5</v>
          </cell>
          <cell r="D146" t="str">
            <v>WWF Meetings Travel &amp; Accom - HR</v>
          </cell>
          <cell r="H146">
            <v>0</v>
          </cell>
          <cell r="I146">
            <v>74.09</v>
          </cell>
          <cell r="J146">
            <v>1666.66</v>
          </cell>
          <cell r="K146">
            <v>2963.04</v>
          </cell>
          <cell r="L146">
            <v>3223.38</v>
          </cell>
          <cell r="M146">
            <v>11666.62</v>
          </cell>
          <cell r="N146">
            <v>20000</v>
          </cell>
        </row>
        <row r="147">
          <cell r="A147" t="str">
            <v xml:space="preserve">     01-53400-140</v>
          </cell>
          <cell r="B147" t="str">
            <v>140</v>
          </cell>
          <cell r="C147" t="str">
            <v>01-5</v>
          </cell>
          <cell r="D147" t="str">
            <v>Training Costs - HR</v>
          </cell>
          <cell r="H147">
            <v>155.09</v>
          </cell>
          <cell r="I147">
            <v>566.28</v>
          </cell>
          <cell r="J147">
            <v>2166.66</v>
          </cell>
          <cell r="K147">
            <v>3838.36</v>
          </cell>
          <cell r="L147">
            <v>7609.55</v>
          </cell>
          <cell r="M147">
            <v>15166.62</v>
          </cell>
          <cell r="N147">
            <v>26000</v>
          </cell>
        </row>
        <row r="148">
          <cell r="A148" t="str">
            <v xml:space="preserve">     01-53800-140</v>
          </cell>
          <cell r="B148" t="str">
            <v>140</v>
          </cell>
          <cell r="C148" t="str">
            <v>01-5</v>
          </cell>
          <cell r="D148" t="str">
            <v>Entertainment - HR</v>
          </cell>
          <cell r="H148">
            <v>0</v>
          </cell>
          <cell r="I148">
            <v>0</v>
          </cell>
          <cell r="J148">
            <v>0</v>
          </cell>
          <cell r="K148">
            <v>133.88999999999999</v>
          </cell>
          <cell r="L148">
            <v>0</v>
          </cell>
          <cell r="M148">
            <v>0</v>
          </cell>
          <cell r="N148">
            <v>0</v>
          </cell>
        </row>
        <row r="149">
          <cell r="A149" t="str">
            <v xml:space="preserve">     01-56410-140</v>
          </cell>
          <cell r="B149" t="str">
            <v>140</v>
          </cell>
          <cell r="C149" t="str">
            <v>01-5</v>
          </cell>
          <cell r="D149" t="str">
            <v>Telephone - HR</v>
          </cell>
          <cell r="H149">
            <v>0</v>
          </cell>
          <cell r="I149">
            <v>57.1</v>
          </cell>
          <cell r="J149">
            <v>67</v>
          </cell>
          <cell r="K149">
            <v>218.2</v>
          </cell>
          <cell r="L149">
            <v>141.69999999999999</v>
          </cell>
          <cell r="M149">
            <v>469</v>
          </cell>
          <cell r="N149">
            <v>804</v>
          </cell>
        </row>
        <row r="150">
          <cell r="A150" t="str">
            <v xml:space="preserve">     01-56550-140</v>
          </cell>
          <cell r="B150" t="str">
            <v>140</v>
          </cell>
          <cell r="C150" t="str">
            <v>01-5</v>
          </cell>
          <cell r="D150" t="str">
            <v>Postage - Human Resources</v>
          </cell>
          <cell r="H150">
            <v>2.73</v>
          </cell>
          <cell r="I150">
            <v>2.27</v>
          </cell>
          <cell r="J150">
            <v>12.5</v>
          </cell>
          <cell r="K150">
            <v>58.29</v>
          </cell>
          <cell r="L150">
            <v>14.41</v>
          </cell>
          <cell r="M150">
            <v>87.5</v>
          </cell>
          <cell r="N150">
            <v>150</v>
          </cell>
        </row>
        <row r="151">
          <cell r="A151" t="str">
            <v xml:space="preserve">     01-56850-140</v>
          </cell>
          <cell r="B151" t="str">
            <v>140</v>
          </cell>
          <cell r="C151" t="str">
            <v>01-5</v>
          </cell>
          <cell r="D151" t="str">
            <v>General expenses - HR</v>
          </cell>
          <cell r="H151">
            <v>0</v>
          </cell>
          <cell r="I151">
            <v>0</v>
          </cell>
          <cell r="J151">
            <v>21</v>
          </cell>
          <cell r="K151">
            <v>39.869999999999997</v>
          </cell>
          <cell r="L151">
            <v>138.91</v>
          </cell>
          <cell r="M151">
            <v>147</v>
          </cell>
          <cell r="N151">
            <v>252</v>
          </cell>
        </row>
        <row r="152">
          <cell r="A152" t="str">
            <v xml:space="preserve">     01-56980-140</v>
          </cell>
          <cell r="B152" t="str">
            <v>140</v>
          </cell>
          <cell r="C152" t="str">
            <v>01-5</v>
          </cell>
          <cell r="D152" t="str">
            <v>Subscriptions/  Publications HR</v>
          </cell>
          <cell r="H152">
            <v>926.36</v>
          </cell>
          <cell r="I152">
            <v>954.55</v>
          </cell>
          <cell r="J152">
            <v>366.66</v>
          </cell>
          <cell r="K152">
            <v>3356.25</v>
          </cell>
          <cell r="L152">
            <v>4995.46</v>
          </cell>
          <cell r="M152">
            <v>2566.62</v>
          </cell>
          <cell r="N152">
            <v>4399.92</v>
          </cell>
        </row>
        <row r="153">
          <cell r="A153">
            <v>0</v>
          </cell>
          <cell r="B153">
            <v>0</v>
          </cell>
          <cell r="C153">
            <v>0</v>
          </cell>
          <cell r="D153" t="str">
            <v>Total Expenditure</v>
          </cell>
          <cell r="H153">
            <v>16448.22</v>
          </cell>
          <cell r="I153">
            <v>17821.580000000002</v>
          </cell>
          <cell r="J153">
            <v>21968.79</v>
          </cell>
          <cell r="K153">
            <v>148500.34</v>
          </cell>
          <cell r="L153">
            <v>129496.92</v>
          </cell>
          <cell r="M153">
            <v>253781.53</v>
          </cell>
          <cell r="N153">
            <v>363629.72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H156">
            <v>-342895.32</v>
          </cell>
          <cell r="I156">
            <v>-572419.80000000005</v>
          </cell>
          <cell r="J156">
            <v>0</v>
          </cell>
          <cell r="K156">
            <v>-210843.2</v>
          </cell>
          <cell r="L156">
            <v>-460744.46</v>
          </cell>
          <cell r="M156">
            <v>0</v>
          </cell>
          <cell r="N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H158">
            <v>-16448.22</v>
          </cell>
          <cell r="I158">
            <v>-17821.580000000002</v>
          </cell>
          <cell r="J158">
            <v>0</v>
          </cell>
          <cell r="K158">
            <v>-148500.34</v>
          </cell>
          <cell r="L158">
            <v>-129496.92</v>
          </cell>
          <cell r="M158">
            <v>0</v>
          </cell>
          <cell r="N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H160">
            <v>-359343.54</v>
          </cell>
          <cell r="I160">
            <v>-590241.38</v>
          </cell>
          <cell r="J160">
            <v>0</v>
          </cell>
          <cell r="K160">
            <v>-359343.54</v>
          </cell>
          <cell r="L160">
            <v>-590241.38</v>
          </cell>
          <cell r="M160">
            <v>0</v>
          </cell>
          <cell r="N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 t="str">
            <v>Income</v>
          </cell>
          <cell r="B162">
            <v>0</v>
          </cell>
          <cell r="C162" t="str">
            <v>e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 t="str">
            <v xml:space="preserve">     01-41110-210</v>
          </cell>
          <cell r="B164" t="str">
            <v>210</v>
          </cell>
          <cell r="C164" t="str">
            <v>01-4</v>
          </cell>
          <cell r="D164" t="str">
            <v>Face to Face - Single Donations</v>
          </cell>
          <cell r="H164">
            <v>0</v>
          </cell>
          <cell r="I164">
            <v>35</v>
          </cell>
          <cell r="J164">
            <v>0</v>
          </cell>
          <cell r="K164">
            <v>778.35</v>
          </cell>
          <cell r="L164">
            <v>767</v>
          </cell>
          <cell r="M164">
            <v>0</v>
          </cell>
          <cell r="N164">
            <v>0</v>
          </cell>
        </row>
        <row r="165">
          <cell r="A165" t="str">
            <v xml:space="preserve">     01-41140-210</v>
          </cell>
          <cell r="B165" t="str">
            <v>210</v>
          </cell>
          <cell r="C165" t="str">
            <v>01-4</v>
          </cell>
          <cell r="D165" t="str">
            <v>Face to Face Acquisitions</v>
          </cell>
          <cell r="H165">
            <v>210977</v>
          </cell>
          <cell r="I165">
            <v>186862.5</v>
          </cell>
          <cell r="J165">
            <v>193690</v>
          </cell>
          <cell r="K165">
            <v>1039439</v>
          </cell>
          <cell r="L165">
            <v>769508</v>
          </cell>
          <cell r="M165">
            <v>1052775</v>
          </cell>
          <cell r="N165">
            <v>1882894</v>
          </cell>
        </row>
        <row r="166">
          <cell r="A166">
            <v>0</v>
          </cell>
          <cell r="B166">
            <v>0</v>
          </cell>
          <cell r="C166">
            <v>0</v>
          </cell>
          <cell r="D166" t="str">
            <v>Total Income</v>
          </cell>
          <cell r="H166">
            <v>210977</v>
          </cell>
          <cell r="I166">
            <v>186897.5</v>
          </cell>
          <cell r="J166">
            <v>193690</v>
          </cell>
          <cell r="K166">
            <v>1040217.35</v>
          </cell>
          <cell r="L166">
            <v>770275</v>
          </cell>
          <cell r="M166">
            <v>1052775</v>
          </cell>
          <cell r="N166">
            <v>1882894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Expenditure</v>
          </cell>
          <cell r="B168">
            <v>0</v>
          </cell>
          <cell r="C168" t="str">
            <v>ditu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 t="str">
            <v xml:space="preserve">     01-52200-210</v>
          </cell>
          <cell r="B170" t="str">
            <v>210</v>
          </cell>
          <cell r="C170" t="str">
            <v>01-5</v>
          </cell>
          <cell r="D170" t="str">
            <v>Consultants Expenses</v>
          </cell>
          <cell r="H170">
            <v>0</v>
          </cell>
          <cell r="I170">
            <v>0</v>
          </cell>
          <cell r="J170">
            <v>0</v>
          </cell>
          <cell r="K170">
            <v>7000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 t="str">
            <v xml:space="preserve">     01-53100-210</v>
          </cell>
          <cell r="B171" t="str">
            <v>210</v>
          </cell>
          <cell r="C171" t="str">
            <v>01-5</v>
          </cell>
          <cell r="D171" t="str">
            <v>WWF Meetings Travel Accom - Face to Face Acq.</v>
          </cell>
          <cell r="H171">
            <v>0</v>
          </cell>
          <cell r="I171">
            <v>0</v>
          </cell>
          <cell r="J171">
            <v>1000</v>
          </cell>
          <cell r="K171">
            <v>2499.2199999999998</v>
          </cell>
          <cell r="L171">
            <v>7089.85</v>
          </cell>
          <cell r="M171">
            <v>7000</v>
          </cell>
          <cell r="N171">
            <v>12000</v>
          </cell>
        </row>
        <row r="172">
          <cell r="A172" t="str">
            <v xml:space="preserve">     01-53200-210</v>
          </cell>
          <cell r="B172" t="str">
            <v>210</v>
          </cell>
          <cell r="C172" t="str">
            <v>01-5</v>
          </cell>
          <cell r="D172" t="str">
            <v>KM reimbursements - Face to Face</v>
          </cell>
          <cell r="H172">
            <v>0</v>
          </cell>
          <cell r="I172">
            <v>0</v>
          </cell>
          <cell r="J172">
            <v>0</v>
          </cell>
          <cell r="K172">
            <v>359.6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 xml:space="preserve">     01-54200-210</v>
          </cell>
          <cell r="B173" t="str">
            <v>210</v>
          </cell>
          <cell r="C173" t="str">
            <v>01-5</v>
          </cell>
          <cell r="D173" t="str">
            <v>Creative Supporter Relations Acquisitions</v>
          </cell>
          <cell r="H173">
            <v>0</v>
          </cell>
          <cell r="I173">
            <v>0</v>
          </cell>
          <cell r="J173">
            <v>2000</v>
          </cell>
          <cell r="K173">
            <v>0</v>
          </cell>
          <cell r="L173">
            <v>0</v>
          </cell>
          <cell r="M173">
            <v>6000</v>
          </cell>
          <cell r="N173">
            <v>6000</v>
          </cell>
        </row>
        <row r="174">
          <cell r="A174" t="str">
            <v xml:space="preserve">     01-54310-210</v>
          </cell>
          <cell r="B174" t="str">
            <v>210</v>
          </cell>
          <cell r="C174" t="str">
            <v>01-5</v>
          </cell>
          <cell r="D174" t="str">
            <v>Printing Supporters - Face to Face</v>
          </cell>
          <cell r="H174">
            <v>0</v>
          </cell>
          <cell r="I174">
            <v>296.25</v>
          </cell>
          <cell r="J174">
            <v>10000</v>
          </cell>
          <cell r="K174">
            <v>14471.98</v>
          </cell>
          <cell r="L174">
            <v>10436.39</v>
          </cell>
          <cell r="M174">
            <v>50400</v>
          </cell>
          <cell r="N174">
            <v>65400</v>
          </cell>
        </row>
        <row r="175">
          <cell r="A175" t="str">
            <v xml:space="preserve">     01-54320-210</v>
          </cell>
          <cell r="B175" t="str">
            <v>210</v>
          </cell>
          <cell r="C175" t="str">
            <v>01-5</v>
          </cell>
          <cell r="D175" t="str">
            <v>Commissions - Face to Face Acquisitions</v>
          </cell>
          <cell r="H175">
            <v>133506</v>
          </cell>
          <cell r="I175">
            <v>-37055.730000000003</v>
          </cell>
          <cell r="J175">
            <v>0</v>
          </cell>
          <cell r="K175">
            <v>1577703.6</v>
          </cell>
          <cell r="L175">
            <v>1502162.1</v>
          </cell>
          <cell r="M175">
            <v>1699557</v>
          </cell>
          <cell r="N175">
            <v>1699557</v>
          </cell>
        </row>
        <row r="176">
          <cell r="A176" t="str">
            <v xml:space="preserve">     01-54530-210</v>
          </cell>
          <cell r="B176" t="str">
            <v>210</v>
          </cell>
          <cell r="C176" t="str">
            <v>01-5</v>
          </cell>
          <cell r="D176" t="str">
            <v>SMS - Face to Face Acquisitions</v>
          </cell>
          <cell r="H176">
            <v>0</v>
          </cell>
          <cell r="I176">
            <v>0</v>
          </cell>
          <cell r="J176">
            <v>0</v>
          </cell>
          <cell r="K176">
            <v>188.4</v>
          </cell>
          <cell r="L176">
            <v>0</v>
          </cell>
          <cell r="M176">
            <v>0</v>
          </cell>
          <cell r="N176">
            <v>0</v>
          </cell>
        </row>
        <row r="177">
          <cell r="A177" t="str">
            <v xml:space="preserve">     01-54920-210</v>
          </cell>
          <cell r="B177" t="str">
            <v>210</v>
          </cell>
          <cell r="C177" t="str">
            <v>01-5</v>
          </cell>
          <cell r="D177" t="str">
            <v>Site Costs - Face to Face Acquisitions</v>
          </cell>
          <cell r="H177">
            <v>11645.41</v>
          </cell>
          <cell r="I177">
            <v>8780.91</v>
          </cell>
          <cell r="J177">
            <v>0</v>
          </cell>
          <cell r="K177">
            <v>141771.31</v>
          </cell>
          <cell r="L177">
            <v>141820.22</v>
          </cell>
          <cell r="M177">
            <v>150700</v>
          </cell>
          <cell r="N177">
            <v>150700</v>
          </cell>
        </row>
        <row r="178">
          <cell r="A178" t="str">
            <v xml:space="preserve">     01-56560-210</v>
          </cell>
          <cell r="B178" t="str">
            <v>210</v>
          </cell>
          <cell r="C178" t="str">
            <v>01-5</v>
          </cell>
          <cell r="D178" t="str">
            <v>Couriers Face to Face</v>
          </cell>
          <cell r="H178">
            <v>0</v>
          </cell>
          <cell r="I178">
            <v>0</v>
          </cell>
          <cell r="J178">
            <v>0</v>
          </cell>
          <cell r="K178">
            <v>227.3</v>
          </cell>
          <cell r="L178">
            <v>0</v>
          </cell>
          <cell r="M178">
            <v>4000</v>
          </cell>
          <cell r="N178">
            <v>4000</v>
          </cell>
        </row>
        <row r="179">
          <cell r="A179" t="str">
            <v xml:space="preserve">     01-56850-210</v>
          </cell>
          <cell r="B179" t="str">
            <v>210</v>
          </cell>
          <cell r="C179" t="str">
            <v>01-5</v>
          </cell>
          <cell r="D179" t="str">
            <v>General Expenses Face to Face</v>
          </cell>
          <cell r="H179">
            <v>161.19999999999999</v>
          </cell>
          <cell r="I179">
            <v>159.97999999999999</v>
          </cell>
          <cell r="J179">
            <v>900</v>
          </cell>
          <cell r="K179">
            <v>961.2</v>
          </cell>
          <cell r="L179">
            <v>1524.89</v>
          </cell>
          <cell r="M179">
            <v>7700</v>
          </cell>
          <cell r="N179">
            <v>11000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 t="str">
            <v>Total Expenditure</v>
          </cell>
          <cell r="H180">
            <v>145312.60999999999</v>
          </cell>
          <cell r="I180">
            <v>-27818.59</v>
          </cell>
          <cell r="J180">
            <v>13900</v>
          </cell>
          <cell r="K180">
            <v>1745182.61</v>
          </cell>
          <cell r="L180">
            <v>1663033.45</v>
          </cell>
          <cell r="M180">
            <v>1925357</v>
          </cell>
          <cell r="N180">
            <v>1948657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H183">
            <v>-770629.65</v>
          </cell>
          <cell r="I183">
            <v>-1466220.87</v>
          </cell>
          <cell r="J183">
            <v>0</v>
          </cell>
          <cell r="K183">
            <v>0</v>
          </cell>
          <cell r="L183">
            <v>-358746.33</v>
          </cell>
          <cell r="M183">
            <v>0</v>
          </cell>
          <cell r="N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H185">
            <v>65664.39</v>
          </cell>
          <cell r="I185">
            <v>214716.09</v>
          </cell>
          <cell r="J185">
            <v>0</v>
          </cell>
          <cell r="K185">
            <v>-704965.26</v>
          </cell>
          <cell r="L185">
            <v>-892758.45</v>
          </cell>
          <cell r="M185">
            <v>0</v>
          </cell>
          <cell r="N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H187">
            <v>-704965.26</v>
          </cell>
          <cell r="I187">
            <v>-1251504.78</v>
          </cell>
          <cell r="J187">
            <v>0</v>
          </cell>
          <cell r="K187">
            <v>-704965.26</v>
          </cell>
          <cell r="L187">
            <v>-1251504.78</v>
          </cell>
          <cell r="M187">
            <v>0</v>
          </cell>
          <cell r="N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 t="str">
            <v>Income</v>
          </cell>
          <cell r="B189">
            <v>0</v>
          </cell>
          <cell r="C189" t="str">
            <v>e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 t="str">
            <v xml:space="preserve">     01-41110-211</v>
          </cell>
          <cell r="B191" t="str">
            <v>211</v>
          </cell>
          <cell r="C191" t="str">
            <v>01-4</v>
          </cell>
          <cell r="D191" t="str">
            <v>Acquistion One Off</v>
          </cell>
          <cell r="H191">
            <v>8419.9500000000007</v>
          </cell>
          <cell r="I191">
            <v>5823</v>
          </cell>
          <cell r="J191">
            <v>5000</v>
          </cell>
          <cell r="K191">
            <v>55530.02</v>
          </cell>
          <cell r="L191">
            <v>85549.13</v>
          </cell>
          <cell r="M191">
            <v>80406.25</v>
          </cell>
          <cell r="N191">
            <v>135212.5</v>
          </cell>
        </row>
        <row r="192">
          <cell r="A192" t="str">
            <v xml:space="preserve">     01-41140-211</v>
          </cell>
          <cell r="B192" t="str">
            <v>211</v>
          </cell>
          <cell r="C192" t="str">
            <v>01-4</v>
          </cell>
          <cell r="D192" t="str">
            <v>Acquisition (EFT &amp; Pledge)</v>
          </cell>
          <cell r="H192">
            <v>14200.5</v>
          </cell>
          <cell r="I192">
            <v>14305</v>
          </cell>
          <cell r="J192">
            <v>10825.07</v>
          </cell>
          <cell r="K192">
            <v>74765.759999999995</v>
          </cell>
          <cell r="L192">
            <v>71800.990000000005</v>
          </cell>
          <cell r="M192">
            <v>39207.620000000003</v>
          </cell>
          <cell r="N192">
            <v>110474.29</v>
          </cell>
        </row>
        <row r="193">
          <cell r="A193">
            <v>0</v>
          </cell>
          <cell r="B193">
            <v>0</v>
          </cell>
          <cell r="C193">
            <v>0</v>
          </cell>
          <cell r="D193" t="str">
            <v>Total Income</v>
          </cell>
          <cell r="H193">
            <v>22620.45</v>
          </cell>
          <cell r="I193">
            <v>20128</v>
          </cell>
          <cell r="J193">
            <v>15825.07</v>
          </cell>
          <cell r="K193">
            <v>130295.78</v>
          </cell>
          <cell r="L193">
            <v>157350.12</v>
          </cell>
          <cell r="M193">
            <v>119613.87</v>
          </cell>
          <cell r="N193">
            <v>245686.79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 t="str">
            <v>Expenditure</v>
          </cell>
          <cell r="B195">
            <v>0</v>
          </cell>
          <cell r="C195" t="str">
            <v>ditu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 t="str">
            <v xml:space="preserve">     01-52200-211</v>
          </cell>
          <cell r="B197" t="str">
            <v>211</v>
          </cell>
          <cell r="C197" t="str">
            <v>01-5</v>
          </cell>
          <cell r="D197" t="str">
            <v>Consultants Expenses</v>
          </cell>
          <cell r="H197">
            <v>0</v>
          </cell>
          <cell r="I197">
            <v>0</v>
          </cell>
          <cell r="J197">
            <v>0</v>
          </cell>
          <cell r="K197">
            <v>3115</v>
          </cell>
          <cell r="L197">
            <v>0</v>
          </cell>
          <cell r="M197">
            <v>0</v>
          </cell>
          <cell r="N197">
            <v>0</v>
          </cell>
        </row>
        <row r="198">
          <cell r="A198" t="str">
            <v xml:space="preserve">     01-53100-211</v>
          </cell>
          <cell r="B198" t="str">
            <v>211</v>
          </cell>
          <cell r="C198" t="str">
            <v>01-5</v>
          </cell>
          <cell r="D198" t="str">
            <v>WWF Meetings &amp; Travel - Acquisitions</v>
          </cell>
          <cell r="H198">
            <v>0</v>
          </cell>
          <cell r="I198">
            <v>0</v>
          </cell>
          <cell r="J198">
            <v>0</v>
          </cell>
          <cell r="K198">
            <v>429.16</v>
          </cell>
          <cell r="L198">
            <v>0</v>
          </cell>
          <cell r="M198">
            <v>0</v>
          </cell>
          <cell r="N198">
            <v>0</v>
          </cell>
        </row>
        <row r="199">
          <cell r="A199" t="str">
            <v xml:space="preserve">     01-54110-211</v>
          </cell>
          <cell r="B199" t="str">
            <v>211</v>
          </cell>
          <cell r="C199" t="str">
            <v>01-5</v>
          </cell>
          <cell r="D199" t="str">
            <v>Print Production - Supporter Acquistion</v>
          </cell>
          <cell r="H199">
            <v>975</v>
          </cell>
          <cell r="I199">
            <v>0</v>
          </cell>
          <cell r="J199">
            <v>0</v>
          </cell>
          <cell r="K199">
            <v>975</v>
          </cell>
          <cell r="L199">
            <v>0</v>
          </cell>
          <cell r="M199">
            <v>0</v>
          </cell>
          <cell r="N199">
            <v>0</v>
          </cell>
        </row>
        <row r="200">
          <cell r="A200" t="str">
            <v xml:space="preserve">     01-54200-211</v>
          </cell>
          <cell r="B200" t="str">
            <v>211</v>
          </cell>
          <cell r="C200" t="str">
            <v>01-5</v>
          </cell>
          <cell r="D200" t="str">
            <v>Creative Supporter Relations Acquisition</v>
          </cell>
          <cell r="H200">
            <v>0</v>
          </cell>
          <cell r="I200">
            <v>0</v>
          </cell>
          <cell r="J200">
            <v>0</v>
          </cell>
          <cell r="K200">
            <v>12500</v>
          </cell>
          <cell r="L200">
            <v>0</v>
          </cell>
          <cell r="M200">
            <v>25000</v>
          </cell>
          <cell r="N200">
            <v>25000</v>
          </cell>
        </row>
        <row r="201">
          <cell r="A201" t="str">
            <v xml:space="preserve">     01-54310-211</v>
          </cell>
          <cell r="B201" t="str">
            <v>211</v>
          </cell>
          <cell r="C201" t="str">
            <v>01-5</v>
          </cell>
          <cell r="D201" t="str">
            <v>Printing Supporters Acquisition</v>
          </cell>
          <cell r="H201">
            <v>34268</v>
          </cell>
          <cell r="I201">
            <v>0</v>
          </cell>
          <cell r="J201">
            <v>0</v>
          </cell>
          <cell r="K201">
            <v>117877.8</v>
          </cell>
          <cell r="L201">
            <v>41784.29</v>
          </cell>
          <cell r="M201">
            <v>83250</v>
          </cell>
          <cell r="N201">
            <v>148500</v>
          </cell>
        </row>
        <row r="202">
          <cell r="A202" t="str">
            <v xml:space="preserve">     01-54400-211</v>
          </cell>
          <cell r="B202" t="str">
            <v>211</v>
          </cell>
          <cell r="C202" t="str">
            <v>01-5</v>
          </cell>
          <cell r="D202" t="str">
            <v>Lists Supporter Acquisition</v>
          </cell>
          <cell r="H202">
            <v>0</v>
          </cell>
          <cell r="I202">
            <v>0</v>
          </cell>
          <cell r="J202">
            <v>0</v>
          </cell>
          <cell r="K202">
            <v>12375.37</v>
          </cell>
          <cell r="L202">
            <v>68146.23</v>
          </cell>
          <cell r="M202">
            <v>74250</v>
          </cell>
          <cell r="N202">
            <v>139500</v>
          </cell>
        </row>
        <row r="203">
          <cell r="A203" t="str">
            <v xml:space="preserve">     01-54510-211</v>
          </cell>
          <cell r="B203" t="str">
            <v>211</v>
          </cell>
          <cell r="C203" t="str">
            <v>01-5</v>
          </cell>
          <cell r="D203" t="str">
            <v>Mail Shop - Supporter Acquisition</v>
          </cell>
          <cell r="H203">
            <v>17710</v>
          </cell>
          <cell r="I203">
            <v>6800</v>
          </cell>
          <cell r="J203">
            <v>0</v>
          </cell>
          <cell r="K203">
            <v>28853.57</v>
          </cell>
          <cell r="L203">
            <v>27887.279999999999</v>
          </cell>
          <cell r="M203">
            <v>46250</v>
          </cell>
          <cell r="N203">
            <v>82500</v>
          </cell>
        </row>
        <row r="204">
          <cell r="A204" t="str">
            <v xml:space="preserve">     01-54520-211</v>
          </cell>
          <cell r="B204" t="str">
            <v>211</v>
          </cell>
          <cell r="C204" t="str">
            <v>01-5</v>
          </cell>
          <cell r="D204" t="str">
            <v>Postage - Supporter Acquisition</v>
          </cell>
          <cell r="H204">
            <v>22700.87</v>
          </cell>
          <cell r="I204">
            <v>0</v>
          </cell>
          <cell r="J204">
            <v>0</v>
          </cell>
          <cell r="K204">
            <v>28752.63</v>
          </cell>
          <cell r="L204">
            <v>57850.720000000001</v>
          </cell>
          <cell r="M204">
            <v>64750</v>
          </cell>
          <cell r="N204">
            <v>115500</v>
          </cell>
        </row>
        <row r="205">
          <cell r="A205" t="str">
            <v xml:space="preserve">     01-56410-211</v>
          </cell>
          <cell r="B205" t="str">
            <v>211</v>
          </cell>
          <cell r="C205" t="str">
            <v>01-5</v>
          </cell>
          <cell r="D205" t="str">
            <v>Telemarketing Expense - Acquisitions</v>
          </cell>
          <cell r="H205">
            <v>0</v>
          </cell>
          <cell r="I205">
            <v>0</v>
          </cell>
          <cell r="J205">
            <v>0</v>
          </cell>
          <cell r="K205">
            <v>48597.18</v>
          </cell>
          <cell r="L205">
            <v>870</v>
          </cell>
          <cell r="M205">
            <v>72218</v>
          </cell>
          <cell r="N205">
            <v>141446.20000000001</v>
          </cell>
        </row>
        <row r="206">
          <cell r="A206" t="str">
            <v xml:space="preserve">     01-56560-211</v>
          </cell>
          <cell r="B206" t="str">
            <v>211</v>
          </cell>
          <cell r="C206" t="str">
            <v>01-5</v>
          </cell>
          <cell r="D206" t="str">
            <v>Couriers Acquistion</v>
          </cell>
          <cell r="H206">
            <v>0</v>
          </cell>
          <cell r="I206">
            <v>0</v>
          </cell>
          <cell r="J206">
            <v>0</v>
          </cell>
          <cell r="K206">
            <v>159.88</v>
          </cell>
          <cell r="L206">
            <v>0</v>
          </cell>
          <cell r="M206">
            <v>0</v>
          </cell>
          <cell r="N206">
            <v>0</v>
          </cell>
        </row>
        <row r="207">
          <cell r="A207" t="str">
            <v xml:space="preserve">     01-56850-211</v>
          </cell>
          <cell r="B207" t="str">
            <v>211</v>
          </cell>
          <cell r="C207" t="str">
            <v>01-5</v>
          </cell>
          <cell r="D207" t="str">
            <v>General Expenses Acquistion</v>
          </cell>
          <cell r="H207">
            <v>-55</v>
          </cell>
          <cell r="I207">
            <v>0</v>
          </cell>
          <cell r="J207">
            <v>0</v>
          </cell>
          <cell r="K207">
            <v>1690.91</v>
          </cell>
          <cell r="L207">
            <v>658.56</v>
          </cell>
          <cell r="M207">
            <v>34000</v>
          </cell>
          <cell r="N207">
            <v>34000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 t="str">
            <v>Total Expenditure</v>
          </cell>
          <cell r="H208">
            <v>75598.87</v>
          </cell>
          <cell r="I208">
            <v>6800</v>
          </cell>
          <cell r="J208">
            <v>0</v>
          </cell>
          <cell r="K208">
            <v>255326.5</v>
          </cell>
          <cell r="L208">
            <v>197197.08</v>
          </cell>
          <cell r="M208">
            <v>399718</v>
          </cell>
          <cell r="N208">
            <v>686446.2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H211">
            <v>-1297939.94</v>
          </cell>
          <cell r="I211">
            <v>-1479819.11</v>
          </cell>
          <cell r="J211">
            <v>0</v>
          </cell>
          <cell r="K211">
            <v>-1225887.6399999999</v>
          </cell>
          <cell r="L211">
            <v>-1426644.15</v>
          </cell>
          <cell r="M211">
            <v>0</v>
          </cell>
          <cell r="N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H213">
            <v>-52978.42</v>
          </cell>
          <cell r="I213">
            <v>13328</v>
          </cell>
          <cell r="J213">
            <v>0</v>
          </cell>
          <cell r="K213">
            <v>-125030.72</v>
          </cell>
          <cell r="L213">
            <v>-39846.959999999999</v>
          </cell>
          <cell r="M213">
            <v>0</v>
          </cell>
          <cell r="N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H215">
            <v>-1350918.36</v>
          </cell>
          <cell r="I215">
            <v>-1466491.11</v>
          </cell>
          <cell r="J215">
            <v>0</v>
          </cell>
          <cell r="K215">
            <v>-1350918.36</v>
          </cell>
          <cell r="L215">
            <v>-1466491.11</v>
          </cell>
          <cell r="M215">
            <v>0</v>
          </cell>
          <cell r="N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 t="str">
            <v>Income</v>
          </cell>
          <cell r="B217">
            <v>0</v>
          </cell>
          <cell r="C217" t="str">
            <v>e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01-41110-212</v>
          </cell>
          <cell r="B219" t="str">
            <v>212</v>
          </cell>
          <cell r="C219" t="str">
            <v>01-4</v>
          </cell>
          <cell r="D219" t="str">
            <v>Membership</v>
          </cell>
          <cell r="H219">
            <v>50</v>
          </cell>
          <cell r="I219">
            <v>0</v>
          </cell>
          <cell r="J219">
            <v>83</v>
          </cell>
          <cell r="K219">
            <v>614.05999999999995</v>
          </cell>
          <cell r="L219">
            <v>0</v>
          </cell>
          <cell r="M219">
            <v>581</v>
          </cell>
          <cell r="N219">
            <v>1000</v>
          </cell>
        </row>
        <row r="220">
          <cell r="A220" t="str">
            <v xml:space="preserve">     01-41140-212</v>
          </cell>
          <cell r="B220" t="str">
            <v>212</v>
          </cell>
          <cell r="C220" t="str">
            <v>01-4</v>
          </cell>
          <cell r="D220" t="str">
            <v>Membership Renewal (EFT &amp; Pledge)</v>
          </cell>
          <cell r="H220">
            <v>135</v>
          </cell>
          <cell r="I220">
            <v>170</v>
          </cell>
          <cell r="J220">
            <v>83</v>
          </cell>
          <cell r="K220">
            <v>510</v>
          </cell>
          <cell r="L220">
            <v>535</v>
          </cell>
          <cell r="M220">
            <v>581</v>
          </cell>
          <cell r="N220">
            <v>1000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Total Income</v>
          </cell>
          <cell r="H221">
            <v>185</v>
          </cell>
          <cell r="I221">
            <v>170</v>
          </cell>
          <cell r="J221">
            <v>166</v>
          </cell>
          <cell r="K221">
            <v>1124.06</v>
          </cell>
          <cell r="L221">
            <v>535</v>
          </cell>
          <cell r="M221">
            <v>1162</v>
          </cell>
          <cell r="N221">
            <v>2000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 t="str">
            <v>Expenditure</v>
          </cell>
          <cell r="B223">
            <v>0</v>
          </cell>
          <cell r="C223" t="str">
            <v>ditu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 t="str">
            <v xml:space="preserve">     01-54110-212</v>
          </cell>
          <cell r="B225" t="str">
            <v>212</v>
          </cell>
          <cell r="C225" t="str">
            <v>01-5</v>
          </cell>
          <cell r="D225" t="str">
            <v>Print Production - Supporter Renewals</v>
          </cell>
          <cell r="H225">
            <v>0</v>
          </cell>
          <cell r="I225">
            <v>0</v>
          </cell>
          <cell r="J225">
            <v>16</v>
          </cell>
          <cell r="K225">
            <v>0</v>
          </cell>
          <cell r="L225">
            <v>0</v>
          </cell>
          <cell r="M225">
            <v>112</v>
          </cell>
          <cell r="N225">
            <v>192</v>
          </cell>
        </row>
        <row r="226">
          <cell r="A226">
            <v>0</v>
          </cell>
          <cell r="B226">
            <v>0</v>
          </cell>
          <cell r="C226">
            <v>0</v>
          </cell>
          <cell r="D226" t="str">
            <v>Total Expenditure</v>
          </cell>
          <cell r="H226">
            <v>0</v>
          </cell>
          <cell r="I226">
            <v>0</v>
          </cell>
          <cell r="J226">
            <v>16</v>
          </cell>
          <cell r="K226">
            <v>0</v>
          </cell>
          <cell r="L226">
            <v>0</v>
          </cell>
          <cell r="M226">
            <v>112</v>
          </cell>
          <cell r="N226">
            <v>192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H229">
            <v>677780.08</v>
          </cell>
          <cell r="I229">
            <v>678840.08</v>
          </cell>
          <cell r="J229">
            <v>0</v>
          </cell>
          <cell r="K229">
            <v>676841.02</v>
          </cell>
          <cell r="L229">
            <v>678475.08</v>
          </cell>
          <cell r="M229">
            <v>0</v>
          </cell>
          <cell r="N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H231">
            <v>185</v>
          </cell>
          <cell r="I231">
            <v>170</v>
          </cell>
          <cell r="J231">
            <v>0</v>
          </cell>
          <cell r="K231">
            <v>1124.06</v>
          </cell>
          <cell r="L231">
            <v>535</v>
          </cell>
          <cell r="M231">
            <v>0</v>
          </cell>
          <cell r="N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H233">
            <v>677965.08</v>
          </cell>
          <cell r="I233">
            <v>679010.08</v>
          </cell>
          <cell r="J233">
            <v>0</v>
          </cell>
          <cell r="K233">
            <v>677965.08</v>
          </cell>
          <cell r="L233">
            <v>679010.08</v>
          </cell>
          <cell r="M233">
            <v>0</v>
          </cell>
          <cell r="N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 t="str">
            <v>Income</v>
          </cell>
          <cell r="B235">
            <v>0</v>
          </cell>
          <cell r="C235" t="str">
            <v>e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A237" t="str">
            <v xml:space="preserve">     01-41120-213</v>
          </cell>
          <cell r="B237" t="str">
            <v>213</v>
          </cell>
          <cell r="C237" t="str">
            <v>01-4</v>
          </cell>
          <cell r="D237" t="str">
            <v>Supporter Appeals</v>
          </cell>
          <cell r="H237">
            <v>19315.55</v>
          </cell>
          <cell r="I237">
            <v>16502.87</v>
          </cell>
          <cell r="J237">
            <v>15000</v>
          </cell>
          <cell r="K237">
            <v>425180.28</v>
          </cell>
          <cell r="L237">
            <v>402652.71</v>
          </cell>
          <cell r="M237">
            <v>401000</v>
          </cell>
          <cell r="N237">
            <v>912675</v>
          </cell>
        </row>
        <row r="238">
          <cell r="A238">
            <v>0</v>
          </cell>
          <cell r="B238">
            <v>0</v>
          </cell>
          <cell r="C238">
            <v>0</v>
          </cell>
          <cell r="D238" t="str">
            <v>Total Income</v>
          </cell>
          <cell r="H238">
            <v>19315.55</v>
          </cell>
          <cell r="I238">
            <v>16502.87</v>
          </cell>
          <cell r="J238">
            <v>15000</v>
          </cell>
          <cell r="K238">
            <v>425180.28</v>
          </cell>
          <cell r="L238">
            <v>402652.71</v>
          </cell>
          <cell r="M238">
            <v>401000</v>
          </cell>
          <cell r="N238">
            <v>912675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 t="str">
            <v>Expenditure</v>
          </cell>
          <cell r="B240">
            <v>0</v>
          </cell>
          <cell r="C240" t="str">
            <v>ditu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 t="str">
            <v xml:space="preserve">     01-52200-213</v>
          </cell>
          <cell r="B242" t="str">
            <v>213</v>
          </cell>
          <cell r="C242" t="str">
            <v>01-5</v>
          </cell>
          <cell r="D242" t="str">
            <v>Consultants Expenses-Supporters Appeals</v>
          </cell>
          <cell r="H242">
            <v>0</v>
          </cell>
          <cell r="I242">
            <v>5000</v>
          </cell>
          <cell r="J242">
            <v>10000</v>
          </cell>
          <cell r="K242">
            <v>8000</v>
          </cell>
          <cell r="L242">
            <v>27000</v>
          </cell>
          <cell r="M242">
            <v>50000</v>
          </cell>
          <cell r="N242">
            <v>90000</v>
          </cell>
        </row>
        <row r="243">
          <cell r="A243" t="str">
            <v xml:space="preserve">     01-54110-213</v>
          </cell>
          <cell r="B243" t="str">
            <v>213</v>
          </cell>
          <cell r="C243" t="str">
            <v>01-5</v>
          </cell>
          <cell r="D243" t="str">
            <v>Print Production - Direct Fundraising Appeals</v>
          </cell>
          <cell r="H243">
            <v>120</v>
          </cell>
          <cell r="I243">
            <v>0</v>
          </cell>
          <cell r="J243">
            <v>0</v>
          </cell>
          <cell r="K243">
            <v>1220</v>
          </cell>
          <cell r="L243">
            <v>0</v>
          </cell>
          <cell r="M243">
            <v>0</v>
          </cell>
          <cell r="N243">
            <v>0</v>
          </cell>
        </row>
        <row r="244">
          <cell r="A244" t="str">
            <v xml:space="preserve">     01-54200-213</v>
          </cell>
          <cell r="B244" t="str">
            <v>213</v>
          </cell>
          <cell r="C244" t="str">
            <v>01-5</v>
          </cell>
          <cell r="D244" t="str">
            <v>Creative Supporters - Direct Fundraising Appeals</v>
          </cell>
          <cell r="H244">
            <v>0</v>
          </cell>
          <cell r="I244">
            <v>0</v>
          </cell>
          <cell r="J244">
            <v>0</v>
          </cell>
          <cell r="K244">
            <v>58793.25</v>
          </cell>
          <cell r="L244">
            <v>3217</v>
          </cell>
          <cell r="M244">
            <v>0</v>
          </cell>
          <cell r="N244">
            <v>0</v>
          </cell>
        </row>
        <row r="245">
          <cell r="A245" t="str">
            <v xml:space="preserve">     01-54310-213</v>
          </cell>
          <cell r="B245" t="str">
            <v>213</v>
          </cell>
          <cell r="C245" t="str">
            <v>01-5</v>
          </cell>
          <cell r="D245" t="str">
            <v>Printing Supporter Appeals</v>
          </cell>
          <cell r="H245">
            <v>17707</v>
          </cell>
          <cell r="I245">
            <v>0</v>
          </cell>
          <cell r="J245">
            <v>16800</v>
          </cell>
          <cell r="K245">
            <v>51756.25</v>
          </cell>
          <cell r="L245">
            <v>82118.27</v>
          </cell>
          <cell r="M245">
            <v>70075</v>
          </cell>
          <cell r="N245">
            <v>157875</v>
          </cell>
        </row>
        <row r="246">
          <cell r="A246" t="str">
            <v xml:space="preserve">     01-54510-213</v>
          </cell>
          <cell r="B246" t="str">
            <v>213</v>
          </cell>
          <cell r="C246" t="str">
            <v>01-5</v>
          </cell>
          <cell r="D246" t="str">
            <v>Mail Shop - Supporter Appeals</v>
          </cell>
          <cell r="H246">
            <v>0</v>
          </cell>
          <cell r="I246">
            <v>0</v>
          </cell>
          <cell r="J246">
            <v>0</v>
          </cell>
          <cell r="K246">
            <v>26296</v>
          </cell>
          <cell r="L246">
            <v>15907</v>
          </cell>
          <cell r="M246">
            <v>0</v>
          </cell>
          <cell r="N246">
            <v>0</v>
          </cell>
        </row>
        <row r="247">
          <cell r="A247" t="str">
            <v xml:space="preserve">     01-54520-213</v>
          </cell>
          <cell r="B247" t="str">
            <v>213</v>
          </cell>
          <cell r="C247" t="str">
            <v>01-5</v>
          </cell>
          <cell r="D247" t="str">
            <v>Postage Supporter Appeals</v>
          </cell>
          <cell r="H247">
            <v>5835.55</v>
          </cell>
          <cell r="I247">
            <v>0</v>
          </cell>
          <cell r="J247">
            <v>4200</v>
          </cell>
          <cell r="K247">
            <v>19498.150000000001</v>
          </cell>
          <cell r="L247">
            <v>8528.02</v>
          </cell>
          <cell r="M247">
            <v>18975</v>
          </cell>
          <cell r="N247">
            <v>41045</v>
          </cell>
        </row>
        <row r="248">
          <cell r="A248" t="str">
            <v xml:space="preserve">     01-56850-213</v>
          </cell>
          <cell r="B248" t="str">
            <v>213</v>
          </cell>
          <cell r="C248" t="str">
            <v>01-5</v>
          </cell>
          <cell r="D248" t="str">
            <v>General Expenses Appeals</v>
          </cell>
          <cell r="H248">
            <v>0</v>
          </cell>
          <cell r="I248">
            <v>0</v>
          </cell>
          <cell r="J248">
            <v>273</v>
          </cell>
          <cell r="K248">
            <v>1067.72</v>
          </cell>
          <cell r="L248">
            <v>0</v>
          </cell>
          <cell r="M248">
            <v>1911</v>
          </cell>
          <cell r="N248">
            <v>3280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 t="str">
            <v>Total Expenditure</v>
          </cell>
          <cell r="H249">
            <v>23662.55</v>
          </cell>
          <cell r="I249">
            <v>5000</v>
          </cell>
          <cell r="J249">
            <v>31273</v>
          </cell>
          <cell r="K249">
            <v>166631.37</v>
          </cell>
          <cell r="L249">
            <v>136770.29</v>
          </cell>
          <cell r="M249">
            <v>140961</v>
          </cell>
          <cell r="N249">
            <v>292200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H252">
            <v>2437980.94</v>
          </cell>
          <cell r="I252">
            <v>3078604.85</v>
          </cell>
          <cell r="J252">
            <v>0</v>
          </cell>
          <cell r="K252">
            <v>2175085.0299999998</v>
          </cell>
          <cell r="L252">
            <v>2824225.3</v>
          </cell>
          <cell r="M252">
            <v>0</v>
          </cell>
          <cell r="N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H254">
            <v>-4347</v>
          </cell>
          <cell r="I254">
            <v>11502.87</v>
          </cell>
          <cell r="J254">
            <v>0</v>
          </cell>
          <cell r="K254">
            <v>258548.91</v>
          </cell>
          <cell r="L254">
            <v>265882.42</v>
          </cell>
          <cell r="M254">
            <v>0</v>
          </cell>
          <cell r="N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H256">
            <v>2433633.94</v>
          </cell>
          <cell r="I256">
            <v>3090107.72</v>
          </cell>
          <cell r="J256">
            <v>0</v>
          </cell>
          <cell r="K256">
            <v>2433633.94</v>
          </cell>
          <cell r="L256">
            <v>3090107.72</v>
          </cell>
          <cell r="M256">
            <v>0</v>
          </cell>
          <cell r="N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 t="str">
            <v>Income</v>
          </cell>
          <cell r="B258">
            <v>0</v>
          </cell>
          <cell r="C258" t="str">
            <v>e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 t="str">
            <v xml:space="preserve">     01-41110-214</v>
          </cell>
          <cell r="B260" t="str">
            <v>214</v>
          </cell>
          <cell r="C260" t="str">
            <v>01-4</v>
          </cell>
          <cell r="D260" t="str">
            <v>General Donations - Unrestricted One Off</v>
          </cell>
          <cell r="H260">
            <v>11522.55</v>
          </cell>
          <cell r="I260">
            <v>11021.7</v>
          </cell>
          <cell r="J260">
            <v>7708</v>
          </cell>
          <cell r="K260">
            <v>71929.600000000006</v>
          </cell>
          <cell r="L260">
            <v>140351.04000000001</v>
          </cell>
          <cell r="M260">
            <v>98956</v>
          </cell>
          <cell r="N260">
            <v>165000</v>
          </cell>
        </row>
        <row r="261">
          <cell r="A261" t="str">
            <v xml:space="preserve">     01-41112-214</v>
          </cell>
          <cell r="B261" t="str">
            <v>214</v>
          </cell>
          <cell r="C261" t="str">
            <v>01-4</v>
          </cell>
          <cell r="D261" t="str">
            <v>General Donations - Restricted</v>
          </cell>
          <cell r="H261">
            <v>125</v>
          </cell>
          <cell r="I261">
            <v>157.5</v>
          </cell>
          <cell r="J261">
            <v>0</v>
          </cell>
          <cell r="K261">
            <v>3279.7</v>
          </cell>
          <cell r="L261">
            <v>3492.8</v>
          </cell>
          <cell r="M261">
            <v>0</v>
          </cell>
          <cell r="N261">
            <v>0</v>
          </cell>
        </row>
        <row r="262">
          <cell r="A262" t="str">
            <v xml:space="preserve">     01-41140-214</v>
          </cell>
          <cell r="B262" t="str">
            <v>214</v>
          </cell>
          <cell r="C262" t="str">
            <v>01-4</v>
          </cell>
          <cell r="D262" t="str">
            <v>Continuous Donations - General</v>
          </cell>
          <cell r="H262">
            <v>0</v>
          </cell>
          <cell r="I262">
            <v>-50</v>
          </cell>
          <cell r="J262">
            <v>0</v>
          </cell>
          <cell r="K262">
            <v>-41</v>
          </cell>
          <cell r="L262">
            <v>-559.5</v>
          </cell>
          <cell r="M262">
            <v>0</v>
          </cell>
          <cell r="N262">
            <v>0</v>
          </cell>
        </row>
        <row r="263">
          <cell r="A263" t="str">
            <v xml:space="preserve">     01-41210-214</v>
          </cell>
          <cell r="B263" t="str">
            <v>214</v>
          </cell>
          <cell r="C263" t="str">
            <v>01-4</v>
          </cell>
          <cell r="D263" t="str">
            <v>General Donations Unrestricted</v>
          </cell>
          <cell r="H263">
            <v>0</v>
          </cell>
          <cell r="I263">
            <v>0</v>
          </cell>
          <cell r="J263">
            <v>0</v>
          </cell>
          <cell r="K263">
            <v>220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 t="str">
            <v>Total Income</v>
          </cell>
          <cell r="H264">
            <v>11647.55</v>
          </cell>
          <cell r="I264">
            <v>11129.2</v>
          </cell>
          <cell r="J264">
            <v>7708</v>
          </cell>
          <cell r="K264">
            <v>75388.3</v>
          </cell>
          <cell r="L264">
            <v>143284.34</v>
          </cell>
          <cell r="M264">
            <v>98956</v>
          </cell>
          <cell r="N264">
            <v>165000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H267">
            <v>2244525.4700000002</v>
          </cell>
          <cell r="I267">
            <v>2456044.89</v>
          </cell>
          <cell r="J267">
            <v>0</v>
          </cell>
          <cell r="K267">
            <v>2180784.7200000002</v>
          </cell>
          <cell r="L267">
            <v>2323889.75</v>
          </cell>
          <cell r="M267">
            <v>0</v>
          </cell>
          <cell r="N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H269">
            <v>11647.55</v>
          </cell>
          <cell r="I269">
            <v>11129.2</v>
          </cell>
          <cell r="J269">
            <v>0</v>
          </cell>
          <cell r="K269">
            <v>75388.3</v>
          </cell>
          <cell r="L269">
            <v>143284.34</v>
          </cell>
          <cell r="M269">
            <v>0</v>
          </cell>
          <cell r="N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H271">
            <v>2256173.02</v>
          </cell>
          <cell r="I271">
            <v>2467174.09</v>
          </cell>
          <cell r="J271">
            <v>0</v>
          </cell>
          <cell r="K271">
            <v>2256173.02</v>
          </cell>
          <cell r="L271">
            <v>2467174.09</v>
          </cell>
          <cell r="M271">
            <v>0</v>
          </cell>
          <cell r="N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 t="str">
            <v>Income</v>
          </cell>
          <cell r="B273">
            <v>0</v>
          </cell>
          <cell r="C273" t="str">
            <v>e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 xml:space="preserve">     01-41130-215</v>
          </cell>
          <cell r="B275" t="str">
            <v>215</v>
          </cell>
          <cell r="C275" t="str">
            <v>01-4</v>
          </cell>
          <cell r="D275" t="str">
            <v>Payroll Giving</v>
          </cell>
          <cell r="H275">
            <v>5224.2</v>
          </cell>
          <cell r="I275">
            <v>9792.8799999999992</v>
          </cell>
          <cell r="J275">
            <v>5000</v>
          </cell>
          <cell r="K275">
            <v>42957.26</v>
          </cell>
          <cell r="L275">
            <v>54257.39</v>
          </cell>
          <cell r="M275">
            <v>55000</v>
          </cell>
          <cell r="N275">
            <v>85000</v>
          </cell>
        </row>
        <row r="276">
          <cell r="A276" t="str">
            <v xml:space="preserve">     01-41210-215</v>
          </cell>
          <cell r="B276" t="str">
            <v>215</v>
          </cell>
          <cell r="C276" t="str">
            <v>01-4</v>
          </cell>
          <cell r="D276" t="str">
            <v>General Donations New Initiatives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22.47</v>
          </cell>
          <cell r="M276">
            <v>0</v>
          </cell>
          <cell r="N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 t="str">
            <v>Total Income</v>
          </cell>
          <cell r="H277">
            <v>5224.2</v>
          </cell>
          <cell r="I277">
            <v>9792.8799999999992</v>
          </cell>
          <cell r="J277">
            <v>5000</v>
          </cell>
          <cell r="K277">
            <v>42957.26</v>
          </cell>
          <cell r="L277">
            <v>54279.86</v>
          </cell>
          <cell r="M277">
            <v>55000</v>
          </cell>
          <cell r="N277">
            <v>85000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 t="str">
            <v>Expenditure</v>
          </cell>
          <cell r="B279">
            <v>0</v>
          </cell>
          <cell r="C279" t="str">
            <v>ditu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 t="str">
            <v xml:space="preserve">     01-56850-215</v>
          </cell>
          <cell r="B281" t="str">
            <v>215</v>
          </cell>
          <cell r="C281" t="str">
            <v>01-5</v>
          </cell>
          <cell r="D281" t="str">
            <v>General Expenses New Initatives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93.56</v>
          </cell>
          <cell r="M281">
            <v>0</v>
          </cell>
          <cell r="N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 t="str">
            <v>Total Expenditure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93.56</v>
          </cell>
          <cell r="M282">
            <v>0</v>
          </cell>
          <cell r="N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H285">
            <v>158347.18</v>
          </cell>
          <cell r="I285">
            <v>236445.36</v>
          </cell>
          <cell r="J285">
            <v>0</v>
          </cell>
          <cell r="K285">
            <v>120614.12</v>
          </cell>
          <cell r="L285">
            <v>192051.94</v>
          </cell>
          <cell r="M285">
            <v>0</v>
          </cell>
          <cell r="N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H287">
            <v>5224.2</v>
          </cell>
          <cell r="I287">
            <v>9792.8799999999992</v>
          </cell>
          <cell r="J287">
            <v>0</v>
          </cell>
          <cell r="K287">
            <v>42957.26</v>
          </cell>
          <cell r="L287">
            <v>54186.3</v>
          </cell>
          <cell r="M287">
            <v>0</v>
          </cell>
          <cell r="N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H289">
            <v>163571.38</v>
          </cell>
          <cell r="I289">
            <v>246238.24</v>
          </cell>
          <cell r="J289">
            <v>0</v>
          </cell>
          <cell r="K289">
            <v>163571.38</v>
          </cell>
          <cell r="L289">
            <v>246238.24</v>
          </cell>
          <cell r="M289">
            <v>0</v>
          </cell>
          <cell r="N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Income</v>
          </cell>
          <cell r="B291">
            <v>0</v>
          </cell>
          <cell r="C291" t="str">
            <v>e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 xml:space="preserve">     01-41110-216</v>
          </cell>
          <cell r="B293" t="str">
            <v>216</v>
          </cell>
          <cell r="C293" t="str">
            <v>01-4</v>
          </cell>
          <cell r="D293" t="str">
            <v>General Donations - Pledge</v>
          </cell>
          <cell r="H293">
            <v>0</v>
          </cell>
          <cell r="I293">
            <v>0</v>
          </cell>
          <cell r="J293">
            <v>0</v>
          </cell>
          <cell r="K293">
            <v>-10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 t="str">
            <v xml:space="preserve">     01-41140-216</v>
          </cell>
          <cell r="B294" t="str">
            <v>216</v>
          </cell>
          <cell r="C294" t="str">
            <v>01-4</v>
          </cell>
          <cell r="D294" t="str">
            <v>General Donations - EFT</v>
          </cell>
          <cell r="H294">
            <v>436958.81</v>
          </cell>
          <cell r="I294">
            <v>525752.4</v>
          </cell>
          <cell r="J294">
            <v>465000</v>
          </cell>
          <cell r="K294">
            <v>3284697.1</v>
          </cell>
          <cell r="L294">
            <v>4013650.09</v>
          </cell>
          <cell r="M294">
            <v>3826000</v>
          </cell>
          <cell r="N294">
            <v>5761000</v>
          </cell>
        </row>
        <row r="295">
          <cell r="A295" t="str">
            <v xml:space="preserve">     01-41142-216</v>
          </cell>
          <cell r="B295" t="str">
            <v>216</v>
          </cell>
          <cell r="C295" t="str">
            <v>01-4</v>
          </cell>
          <cell r="D295" t="str">
            <v>General Donations Upgrade Restricted - EFT</v>
          </cell>
          <cell r="H295">
            <v>0</v>
          </cell>
          <cell r="I295">
            <v>4</v>
          </cell>
          <cell r="J295">
            <v>0</v>
          </cell>
          <cell r="K295">
            <v>0</v>
          </cell>
          <cell r="L295">
            <v>18</v>
          </cell>
          <cell r="M295">
            <v>0</v>
          </cell>
          <cell r="N295">
            <v>0</v>
          </cell>
        </row>
        <row r="296">
          <cell r="A296" t="str">
            <v xml:space="preserve">     01-41145-216</v>
          </cell>
          <cell r="B296" t="str">
            <v>216</v>
          </cell>
          <cell r="C296" t="str">
            <v>01-4</v>
          </cell>
          <cell r="D296" t="str">
            <v>General Donations Upgrade - EFT</v>
          </cell>
          <cell r="H296">
            <v>7993.5</v>
          </cell>
          <cell r="I296">
            <v>11662.5</v>
          </cell>
          <cell r="J296">
            <v>16431</v>
          </cell>
          <cell r="K296">
            <v>26907.94</v>
          </cell>
          <cell r="L296">
            <v>59103.5</v>
          </cell>
          <cell r="M296">
            <v>47366</v>
          </cell>
          <cell r="N296">
            <v>139000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 t="str">
            <v>Total Income</v>
          </cell>
          <cell r="H297">
            <v>444952.31</v>
          </cell>
          <cell r="I297">
            <v>537418.9</v>
          </cell>
          <cell r="J297">
            <v>481431</v>
          </cell>
          <cell r="K297">
            <v>3311595.04</v>
          </cell>
          <cell r="L297">
            <v>4072771.59</v>
          </cell>
          <cell r="M297">
            <v>3873366</v>
          </cell>
          <cell r="N297">
            <v>5900000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Expenditure</v>
          </cell>
          <cell r="B299">
            <v>0</v>
          </cell>
          <cell r="C299" t="str">
            <v>ditu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 xml:space="preserve">     01-52200-216</v>
          </cell>
          <cell r="B301" t="str">
            <v>216</v>
          </cell>
          <cell r="C301" t="str">
            <v>01-5</v>
          </cell>
          <cell r="D301" t="str">
            <v>Consultants</v>
          </cell>
          <cell r="H301">
            <v>0</v>
          </cell>
          <cell r="I301">
            <v>8000</v>
          </cell>
          <cell r="J301">
            <v>5000</v>
          </cell>
          <cell r="K301">
            <v>10500</v>
          </cell>
          <cell r="L301">
            <v>15500</v>
          </cell>
          <cell r="M301">
            <v>45000</v>
          </cell>
          <cell r="N301">
            <v>80000</v>
          </cell>
        </row>
        <row r="302">
          <cell r="A302" t="str">
            <v xml:space="preserve">     01-54310-216</v>
          </cell>
          <cell r="B302" t="str">
            <v>216</v>
          </cell>
          <cell r="C302" t="str">
            <v>01-5</v>
          </cell>
          <cell r="D302" t="str">
            <v>Printing - Supporter Pledges</v>
          </cell>
          <cell r="H302">
            <v>0</v>
          </cell>
          <cell r="I302">
            <v>0</v>
          </cell>
          <cell r="J302">
            <v>9500</v>
          </cell>
          <cell r="K302">
            <v>1178.8</v>
          </cell>
          <cell r="L302">
            <v>10062.26</v>
          </cell>
          <cell r="M302">
            <v>38000</v>
          </cell>
          <cell r="N302">
            <v>85500</v>
          </cell>
        </row>
        <row r="303">
          <cell r="A303" t="str">
            <v xml:space="preserve">     01-54510-216</v>
          </cell>
          <cell r="B303" t="str">
            <v>216</v>
          </cell>
          <cell r="C303" t="str">
            <v>01-5</v>
          </cell>
          <cell r="D303" t="str">
            <v>Mail Shop Pledges</v>
          </cell>
          <cell r="H303">
            <v>0</v>
          </cell>
          <cell r="I303">
            <v>0</v>
          </cell>
          <cell r="J303">
            <v>4500</v>
          </cell>
          <cell r="K303">
            <v>0</v>
          </cell>
          <cell r="L303">
            <v>0</v>
          </cell>
          <cell r="M303">
            <v>18000</v>
          </cell>
          <cell r="N303">
            <v>40500</v>
          </cell>
        </row>
        <row r="304">
          <cell r="A304" t="str">
            <v xml:space="preserve">     01-54520-216</v>
          </cell>
          <cell r="B304" t="str">
            <v>216</v>
          </cell>
          <cell r="C304" t="str">
            <v>01-5</v>
          </cell>
          <cell r="D304" t="str">
            <v>Postage - Pledges</v>
          </cell>
          <cell r="H304">
            <v>0</v>
          </cell>
          <cell r="I304">
            <v>0</v>
          </cell>
          <cell r="J304">
            <v>4000</v>
          </cell>
          <cell r="K304">
            <v>0</v>
          </cell>
          <cell r="L304">
            <v>0</v>
          </cell>
          <cell r="M304">
            <v>16000</v>
          </cell>
          <cell r="N304">
            <v>36000</v>
          </cell>
        </row>
        <row r="305">
          <cell r="A305" t="str">
            <v xml:space="preserve">     01-56410-216</v>
          </cell>
          <cell r="B305" t="str">
            <v>216</v>
          </cell>
          <cell r="C305" t="str">
            <v>01-5</v>
          </cell>
          <cell r="D305" t="str">
            <v>Telemarketing</v>
          </cell>
          <cell r="H305">
            <v>0</v>
          </cell>
          <cell r="I305">
            <v>0</v>
          </cell>
          <cell r="J305">
            <v>7757</v>
          </cell>
          <cell r="K305">
            <v>39909.72</v>
          </cell>
          <cell r="L305">
            <v>101091.3</v>
          </cell>
          <cell r="M305">
            <v>141263</v>
          </cell>
          <cell r="N305">
            <v>180048</v>
          </cell>
        </row>
        <row r="306">
          <cell r="A306" t="str">
            <v xml:space="preserve">     01-56850-216</v>
          </cell>
          <cell r="B306" t="str">
            <v>216</v>
          </cell>
          <cell r="C306" t="str">
            <v>01-5</v>
          </cell>
          <cell r="D306" t="str">
            <v>General Expenses - Pledges</v>
          </cell>
          <cell r="H306">
            <v>0</v>
          </cell>
          <cell r="I306">
            <v>0</v>
          </cell>
          <cell r="J306">
            <v>1000</v>
          </cell>
          <cell r="K306">
            <v>83.52</v>
          </cell>
          <cell r="L306">
            <v>0</v>
          </cell>
          <cell r="M306">
            <v>7000</v>
          </cell>
          <cell r="N306">
            <v>17876</v>
          </cell>
        </row>
        <row r="307">
          <cell r="A307">
            <v>0</v>
          </cell>
          <cell r="B307">
            <v>0</v>
          </cell>
          <cell r="C307">
            <v>0</v>
          </cell>
          <cell r="D307" t="str">
            <v>Total Expenditure</v>
          </cell>
          <cell r="H307">
            <v>0</v>
          </cell>
          <cell r="I307">
            <v>8000</v>
          </cell>
          <cell r="J307">
            <v>31757</v>
          </cell>
          <cell r="K307">
            <v>51672.04</v>
          </cell>
          <cell r="L307">
            <v>126653.56</v>
          </cell>
          <cell r="M307">
            <v>265263</v>
          </cell>
          <cell r="N307">
            <v>439924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H310">
            <v>6639672.8099999996</v>
          </cell>
          <cell r="I310">
            <v>12522872.789999999</v>
          </cell>
          <cell r="J310">
            <v>0</v>
          </cell>
          <cell r="K310">
            <v>3824702.12</v>
          </cell>
          <cell r="L310">
            <v>9106173.6600000001</v>
          </cell>
          <cell r="M310">
            <v>0</v>
          </cell>
          <cell r="N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H312">
            <v>444952.31</v>
          </cell>
          <cell r="I312">
            <v>529418.9</v>
          </cell>
          <cell r="J312">
            <v>0</v>
          </cell>
          <cell r="K312">
            <v>3259923</v>
          </cell>
          <cell r="L312">
            <v>3946118.03</v>
          </cell>
          <cell r="M312">
            <v>0</v>
          </cell>
          <cell r="N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H314">
            <v>7084625.1200000001</v>
          </cell>
          <cell r="I314">
            <v>13052291.689999999</v>
          </cell>
          <cell r="J314">
            <v>0</v>
          </cell>
          <cell r="K314">
            <v>7084625.1200000001</v>
          </cell>
          <cell r="L314">
            <v>13052291.689999999</v>
          </cell>
          <cell r="M314">
            <v>0</v>
          </cell>
          <cell r="N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 t="str">
            <v>Income</v>
          </cell>
          <cell r="B316">
            <v>0</v>
          </cell>
          <cell r="C316" t="str">
            <v>e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A318" t="str">
            <v xml:space="preserve">     01-41220-221</v>
          </cell>
          <cell r="B318" t="str">
            <v>221</v>
          </cell>
          <cell r="C318" t="str">
            <v>01-4</v>
          </cell>
          <cell r="D318" t="str">
            <v>Direct Fundraising Major Donors</v>
          </cell>
          <cell r="H318">
            <v>528.36</v>
          </cell>
          <cell r="I318">
            <v>10550</v>
          </cell>
          <cell r="J318">
            <v>8500</v>
          </cell>
          <cell r="K318">
            <v>12856.64</v>
          </cell>
          <cell r="L318">
            <v>82035.460000000006</v>
          </cell>
          <cell r="M318">
            <v>59500</v>
          </cell>
          <cell r="N318">
            <v>215000</v>
          </cell>
        </row>
        <row r="319">
          <cell r="A319" t="str">
            <v xml:space="preserve">     01-41222-221</v>
          </cell>
          <cell r="B319" t="str">
            <v>221</v>
          </cell>
          <cell r="C319" t="str">
            <v>01-4</v>
          </cell>
          <cell r="D319" t="str">
            <v>Direct Fundraising Major Donors Restricted</v>
          </cell>
          <cell r="H319">
            <v>0</v>
          </cell>
          <cell r="I319">
            <v>0</v>
          </cell>
          <cell r="J319">
            <v>0</v>
          </cell>
          <cell r="K319">
            <v>221000</v>
          </cell>
          <cell r="L319">
            <v>0</v>
          </cell>
          <cell r="M319">
            <v>125000</v>
          </cell>
          <cell r="N319">
            <v>125000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 t="str">
            <v>Total Income</v>
          </cell>
          <cell r="H320">
            <v>528.36</v>
          </cell>
          <cell r="I320">
            <v>10550</v>
          </cell>
          <cell r="J320">
            <v>8500</v>
          </cell>
          <cell r="K320">
            <v>233856.64000000001</v>
          </cell>
          <cell r="L320">
            <v>82035.460000000006</v>
          </cell>
          <cell r="M320">
            <v>184500</v>
          </cell>
          <cell r="N320">
            <v>340000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 t="str">
            <v>Expenditure</v>
          </cell>
          <cell r="B322">
            <v>0</v>
          </cell>
          <cell r="C322" t="str">
            <v>ditu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 t="str">
            <v xml:space="preserve">     01-51100-221</v>
          </cell>
          <cell r="B324" t="str">
            <v>221</v>
          </cell>
          <cell r="C324" t="str">
            <v>01-5</v>
          </cell>
          <cell r="D324" t="str">
            <v>Ordinary Salaries &amp; Wages - Major Donors</v>
          </cell>
          <cell r="H324">
            <v>8170.91</v>
          </cell>
          <cell r="I324">
            <v>5351.67</v>
          </cell>
          <cell r="J324">
            <v>7807.3</v>
          </cell>
          <cell r="K324">
            <v>54248.24</v>
          </cell>
          <cell r="L324">
            <v>35193.57</v>
          </cell>
          <cell r="M324">
            <v>54651.1</v>
          </cell>
          <cell r="N324">
            <v>93687.6</v>
          </cell>
        </row>
        <row r="325">
          <cell r="A325" t="str">
            <v xml:space="preserve">     01-51130-221</v>
          </cell>
          <cell r="B325" t="str">
            <v>221</v>
          </cell>
          <cell r="C325" t="str">
            <v>01-5</v>
          </cell>
          <cell r="D325" t="str">
            <v>Superannuation - Major Donors</v>
          </cell>
          <cell r="H325">
            <v>735.38</v>
          </cell>
          <cell r="I325">
            <v>481.65</v>
          </cell>
          <cell r="J325">
            <v>702.66</v>
          </cell>
          <cell r="K325">
            <v>4879.82</v>
          </cell>
          <cell r="L325">
            <v>2965.46</v>
          </cell>
          <cell r="M325">
            <v>4918.62</v>
          </cell>
          <cell r="N325">
            <v>8431.92</v>
          </cell>
        </row>
        <row r="326">
          <cell r="A326" t="str">
            <v xml:space="preserve">     01-51300-221</v>
          </cell>
          <cell r="B326" t="str">
            <v>221</v>
          </cell>
          <cell r="C326" t="str">
            <v>01-5</v>
          </cell>
          <cell r="D326" t="str">
            <v>Recruitment Major Donors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345.45</v>
          </cell>
          <cell r="M326">
            <v>0</v>
          </cell>
          <cell r="N326">
            <v>0</v>
          </cell>
        </row>
        <row r="327">
          <cell r="A327" t="str">
            <v xml:space="preserve">     01-53100-221</v>
          </cell>
          <cell r="B327" t="str">
            <v>221</v>
          </cell>
          <cell r="C327" t="str">
            <v>01-5</v>
          </cell>
          <cell r="D327" t="str">
            <v>WWF Meetings Travel &amp; Accom Major Donors</v>
          </cell>
          <cell r="H327">
            <v>0</v>
          </cell>
          <cell r="I327">
            <v>535.99</v>
          </cell>
          <cell r="J327">
            <v>1000</v>
          </cell>
          <cell r="K327">
            <v>-2660.98</v>
          </cell>
          <cell r="L327">
            <v>2440.9</v>
          </cell>
          <cell r="M327">
            <v>7000</v>
          </cell>
          <cell r="N327">
            <v>12000</v>
          </cell>
        </row>
        <row r="328">
          <cell r="A328" t="str">
            <v xml:space="preserve">     01-53200-221</v>
          </cell>
          <cell r="B328" t="str">
            <v>221</v>
          </cell>
          <cell r="C328" t="str">
            <v>01-5</v>
          </cell>
          <cell r="D328" t="str">
            <v>Kilometre Reimbursement-Major Donors</v>
          </cell>
          <cell r="H328">
            <v>0</v>
          </cell>
          <cell r="I328">
            <v>0</v>
          </cell>
          <cell r="J328">
            <v>70</v>
          </cell>
          <cell r="K328">
            <v>-346.69</v>
          </cell>
          <cell r="L328">
            <v>96.5</v>
          </cell>
          <cell r="M328">
            <v>490</v>
          </cell>
          <cell r="N328">
            <v>840</v>
          </cell>
        </row>
        <row r="329">
          <cell r="A329" t="str">
            <v xml:space="preserve">     01-53400-221</v>
          </cell>
          <cell r="B329" t="str">
            <v>221</v>
          </cell>
          <cell r="C329" t="str">
            <v>01-5</v>
          </cell>
          <cell r="D329" t="str">
            <v>Training Costs</v>
          </cell>
          <cell r="H329">
            <v>0</v>
          </cell>
          <cell r="I329">
            <v>0</v>
          </cell>
          <cell r="J329">
            <v>200</v>
          </cell>
          <cell r="K329">
            <v>-25</v>
          </cell>
          <cell r="L329">
            <v>250</v>
          </cell>
          <cell r="M329">
            <v>1400</v>
          </cell>
          <cell r="N329">
            <v>2400</v>
          </cell>
        </row>
        <row r="330">
          <cell r="A330" t="str">
            <v xml:space="preserve">     01-53800-221</v>
          </cell>
          <cell r="B330" t="str">
            <v>221</v>
          </cell>
          <cell r="C330" t="str">
            <v>01-5</v>
          </cell>
          <cell r="D330" t="str">
            <v>Entertainment - Major Donors</v>
          </cell>
          <cell r="H330">
            <v>0</v>
          </cell>
          <cell r="I330">
            <v>0</v>
          </cell>
          <cell r="J330">
            <v>2500</v>
          </cell>
          <cell r="K330">
            <v>2378.84</v>
          </cell>
          <cell r="L330">
            <v>1128.0999999999999</v>
          </cell>
          <cell r="M330">
            <v>17500</v>
          </cell>
          <cell r="N330">
            <v>29000</v>
          </cell>
        </row>
        <row r="331">
          <cell r="A331" t="str">
            <v xml:space="preserve">     01-54310-221</v>
          </cell>
          <cell r="B331" t="str">
            <v>221</v>
          </cell>
          <cell r="C331" t="str">
            <v>01-5</v>
          </cell>
          <cell r="D331" t="str">
            <v>Printing Major Donors</v>
          </cell>
          <cell r="H331">
            <v>0</v>
          </cell>
          <cell r="I331">
            <v>0</v>
          </cell>
          <cell r="J331">
            <v>0</v>
          </cell>
          <cell r="K331">
            <v>1602</v>
          </cell>
          <cell r="L331">
            <v>0</v>
          </cell>
          <cell r="M331">
            <v>1602</v>
          </cell>
          <cell r="N331">
            <v>2602</v>
          </cell>
        </row>
        <row r="332">
          <cell r="A332" t="str">
            <v xml:space="preserve">     01-56410-221</v>
          </cell>
          <cell r="B332" t="str">
            <v>221</v>
          </cell>
          <cell r="C332" t="str">
            <v>01-5</v>
          </cell>
          <cell r="D332" t="str">
            <v>Telephone Major Donors</v>
          </cell>
          <cell r="H332">
            <v>0</v>
          </cell>
          <cell r="I332">
            <v>0</v>
          </cell>
          <cell r="J332">
            <v>50</v>
          </cell>
          <cell r="K332">
            <v>0</v>
          </cell>
          <cell r="L332">
            <v>125.25</v>
          </cell>
          <cell r="M332">
            <v>350</v>
          </cell>
          <cell r="N332">
            <v>600</v>
          </cell>
        </row>
        <row r="333">
          <cell r="A333" t="str">
            <v xml:space="preserve">     01-56550-221</v>
          </cell>
          <cell r="B333" t="str">
            <v>221</v>
          </cell>
          <cell r="C333" t="str">
            <v>01-5</v>
          </cell>
          <cell r="D333" t="str">
            <v>Postage - Major Donors</v>
          </cell>
          <cell r="H333">
            <v>0</v>
          </cell>
          <cell r="I333">
            <v>77.27</v>
          </cell>
          <cell r="J333">
            <v>366</v>
          </cell>
          <cell r="K333">
            <v>-1273.42</v>
          </cell>
          <cell r="L333">
            <v>145.44999999999999</v>
          </cell>
          <cell r="M333">
            <v>2562</v>
          </cell>
          <cell r="N333">
            <v>4392</v>
          </cell>
        </row>
        <row r="334">
          <cell r="A334" t="str">
            <v xml:space="preserve">     01-56850-221</v>
          </cell>
          <cell r="B334" t="str">
            <v>221</v>
          </cell>
          <cell r="C334" t="str">
            <v>01-5</v>
          </cell>
          <cell r="D334" t="str">
            <v>General Expenses Major Donors</v>
          </cell>
          <cell r="H334">
            <v>0</v>
          </cell>
          <cell r="I334">
            <v>0</v>
          </cell>
          <cell r="J334">
            <v>100</v>
          </cell>
          <cell r="K334">
            <v>-205.55</v>
          </cell>
          <cell r="L334">
            <v>485.9</v>
          </cell>
          <cell r="M334">
            <v>700</v>
          </cell>
          <cell r="N334">
            <v>1200</v>
          </cell>
        </row>
        <row r="335">
          <cell r="A335" t="str">
            <v xml:space="preserve">     01-56950-221</v>
          </cell>
          <cell r="B335" t="str">
            <v>221</v>
          </cell>
          <cell r="C335" t="str">
            <v>01-5</v>
          </cell>
          <cell r="D335" t="str">
            <v>Stationery Major Donors</v>
          </cell>
          <cell r="H335">
            <v>0</v>
          </cell>
          <cell r="I335">
            <v>0</v>
          </cell>
          <cell r="J335">
            <v>0</v>
          </cell>
          <cell r="K335">
            <v>-94.05</v>
          </cell>
          <cell r="L335">
            <v>0</v>
          </cell>
          <cell r="M335">
            <v>0</v>
          </cell>
          <cell r="N335">
            <v>100</v>
          </cell>
        </row>
        <row r="336">
          <cell r="A336" t="str">
            <v xml:space="preserve">     01-56980-221</v>
          </cell>
          <cell r="B336" t="str">
            <v>221</v>
          </cell>
          <cell r="C336" t="str">
            <v>01-5</v>
          </cell>
          <cell r="D336" t="str">
            <v>Subs/Publications Major Donors</v>
          </cell>
          <cell r="H336">
            <v>0</v>
          </cell>
          <cell r="I336">
            <v>0</v>
          </cell>
          <cell r="J336">
            <v>0</v>
          </cell>
          <cell r="K336">
            <v>-70</v>
          </cell>
          <cell r="L336">
            <v>211.7</v>
          </cell>
          <cell r="M336">
            <v>0</v>
          </cell>
          <cell r="N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 t="str">
            <v>Total Expenditure</v>
          </cell>
          <cell r="H337">
            <v>8906.2900000000009</v>
          </cell>
          <cell r="I337">
            <v>6446.58</v>
          </cell>
          <cell r="J337">
            <v>12795.96</v>
          </cell>
          <cell r="K337">
            <v>58433.21</v>
          </cell>
          <cell r="L337">
            <v>43388.28</v>
          </cell>
          <cell r="M337">
            <v>91173.72</v>
          </cell>
          <cell r="N337">
            <v>155253.51999999999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H340">
            <v>2710873.3</v>
          </cell>
          <cell r="I340">
            <v>3045190.31</v>
          </cell>
          <cell r="J340">
            <v>0</v>
          </cell>
          <cell r="K340">
            <v>2527071.94</v>
          </cell>
          <cell r="L340">
            <v>3010646.55</v>
          </cell>
          <cell r="M340">
            <v>0</v>
          </cell>
          <cell r="N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H342">
            <v>-8377.93</v>
          </cell>
          <cell r="I342">
            <v>4103.42</v>
          </cell>
          <cell r="J342">
            <v>0</v>
          </cell>
          <cell r="K342">
            <v>175423.43</v>
          </cell>
          <cell r="L342">
            <v>38647.18</v>
          </cell>
          <cell r="M342">
            <v>0</v>
          </cell>
          <cell r="N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H344">
            <v>2702495.37</v>
          </cell>
          <cell r="I344">
            <v>3049293.73</v>
          </cell>
          <cell r="J344">
            <v>0</v>
          </cell>
          <cell r="K344">
            <v>2702495.37</v>
          </cell>
          <cell r="L344">
            <v>3049293.73</v>
          </cell>
          <cell r="M344">
            <v>0</v>
          </cell>
          <cell r="N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 t="str">
            <v>Income</v>
          </cell>
          <cell r="B346">
            <v>0</v>
          </cell>
          <cell r="C346" t="str">
            <v>e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 t="str">
            <v xml:space="preserve">     01-41310-222</v>
          </cell>
          <cell r="B348" t="str">
            <v>222</v>
          </cell>
          <cell r="C348" t="str">
            <v>01-4</v>
          </cell>
          <cell r="D348" t="str">
            <v>Trusts &amp; Foundations &amp; Others</v>
          </cell>
          <cell r="H348">
            <v>0</v>
          </cell>
          <cell r="I348">
            <v>6477</v>
          </cell>
          <cell r="J348">
            <v>0</v>
          </cell>
          <cell r="K348">
            <v>0</v>
          </cell>
          <cell r="L348">
            <v>6477</v>
          </cell>
          <cell r="M348">
            <v>0</v>
          </cell>
          <cell r="N348">
            <v>0</v>
          </cell>
        </row>
        <row r="349">
          <cell r="A349" t="str">
            <v xml:space="preserve">     01-41312-222</v>
          </cell>
          <cell r="B349" t="str">
            <v>222</v>
          </cell>
          <cell r="C349" t="str">
            <v>01-4</v>
          </cell>
          <cell r="D349" t="str">
            <v>Restricted Trusts &amp; Foundations &amp; Others</v>
          </cell>
          <cell r="H349">
            <v>0</v>
          </cell>
          <cell r="I349">
            <v>0</v>
          </cell>
          <cell r="J349">
            <v>0</v>
          </cell>
          <cell r="K349">
            <v>422404.77</v>
          </cell>
          <cell r="L349">
            <v>39000</v>
          </cell>
          <cell r="M349">
            <v>45000</v>
          </cell>
          <cell r="N349">
            <v>45000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 t="str">
            <v>Total Income</v>
          </cell>
          <cell r="H350">
            <v>0</v>
          </cell>
          <cell r="I350">
            <v>6477</v>
          </cell>
          <cell r="J350">
            <v>0</v>
          </cell>
          <cell r="K350">
            <v>422404.77</v>
          </cell>
          <cell r="L350">
            <v>45477</v>
          </cell>
          <cell r="M350">
            <v>45000</v>
          </cell>
          <cell r="N350">
            <v>45000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H353">
            <v>1958891.18</v>
          </cell>
          <cell r="I353">
            <v>2032891.18</v>
          </cell>
          <cell r="J353">
            <v>0</v>
          </cell>
          <cell r="K353">
            <v>1536486.41</v>
          </cell>
          <cell r="L353">
            <v>1993891.18</v>
          </cell>
          <cell r="M353">
            <v>0</v>
          </cell>
          <cell r="N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6477</v>
          </cell>
          <cell r="J355">
            <v>0</v>
          </cell>
          <cell r="K355">
            <v>422404.77</v>
          </cell>
          <cell r="L355">
            <v>45477</v>
          </cell>
          <cell r="M355">
            <v>0</v>
          </cell>
          <cell r="N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H357">
            <v>1958891.18</v>
          </cell>
          <cell r="I357">
            <v>2039368.18</v>
          </cell>
          <cell r="J357">
            <v>0</v>
          </cell>
          <cell r="K357">
            <v>1958891.18</v>
          </cell>
          <cell r="L357">
            <v>2039368.18</v>
          </cell>
          <cell r="M357">
            <v>0</v>
          </cell>
          <cell r="N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 t="str">
            <v>Income</v>
          </cell>
          <cell r="B359">
            <v>0</v>
          </cell>
          <cell r="C359" t="str">
            <v>e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 t="str">
            <v xml:space="preserve">     01-41230-223</v>
          </cell>
          <cell r="B361" t="str">
            <v>223</v>
          </cell>
          <cell r="C361" t="str">
            <v>01-4</v>
          </cell>
          <cell r="D361" t="str">
            <v>Direct Fundraising Legacies &amp; Bequests</v>
          </cell>
          <cell r="H361">
            <v>0</v>
          </cell>
          <cell r="I361">
            <v>805924.7</v>
          </cell>
          <cell r="J361">
            <v>48333</v>
          </cell>
          <cell r="K361">
            <v>426253.14</v>
          </cell>
          <cell r="L361">
            <v>1124765.21</v>
          </cell>
          <cell r="M361">
            <v>338331</v>
          </cell>
          <cell r="N361">
            <v>580000</v>
          </cell>
        </row>
        <row r="362">
          <cell r="A362" t="str">
            <v xml:space="preserve">     01-41232-223</v>
          </cell>
          <cell r="B362" t="str">
            <v>223</v>
          </cell>
          <cell r="C362" t="str">
            <v>01-4</v>
          </cell>
          <cell r="D362" t="str">
            <v>Direct Fundraising Legacies &amp; Bequests Restricted</v>
          </cell>
          <cell r="H362">
            <v>0</v>
          </cell>
          <cell r="I362">
            <v>0</v>
          </cell>
          <cell r="J362">
            <v>0</v>
          </cell>
          <cell r="K362">
            <v>41928</v>
          </cell>
          <cell r="L362">
            <v>3997.6</v>
          </cell>
          <cell r="M362">
            <v>0</v>
          </cell>
          <cell r="N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 t="str">
            <v>Total Income</v>
          </cell>
          <cell r="H363">
            <v>0</v>
          </cell>
          <cell r="I363">
            <v>805924.7</v>
          </cell>
          <cell r="J363">
            <v>48333</v>
          </cell>
          <cell r="K363">
            <v>468181.14</v>
          </cell>
          <cell r="L363">
            <v>1128762.81</v>
          </cell>
          <cell r="M363">
            <v>338331</v>
          </cell>
          <cell r="N363">
            <v>580000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 t="str">
            <v>Expenditure</v>
          </cell>
          <cell r="B365">
            <v>0</v>
          </cell>
          <cell r="C365" t="str">
            <v>ditu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A367" t="str">
            <v xml:space="preserve">     01-52200-223</v>
          </cell>
          <cell r="B367" t="str">
            <v>223</v>
          </cell>
          <cell r="C367" t="str">
            <v>01-5</v>
          </cell>
          <cell r="D367" t="str">
            <v>Consultants - Legacies &amp; Bequests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5000</v>
          </cell>
          <cell r="N367">
            <v>5000</v>
          </cell>
        </row>
        <row r="368">
          <cell r="A368" t="str">
            <v xml:space="preserve">     01-54310-223</v>
          </cell>
          <cell r="B368" t="str">
            <v>223</v>
          </cell>
          <cell r="C368" t="str">
            <v>01-5</v>
          </cell>
          <cell r="D368" t="str">
            <v>Printing - Bequests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20000</v>
          </cell>
          <cell r="N368">
            <v>20000</v>
          </cell>
        </row>
        <row r="369">
          <cell r="A369" t="str">
            <v xml:space="preserve">     01-56550-223</v>
          </cell>
          <cell r="B369" t="str">
            <v>223</v>
          </cell>
          <cell r="C369" t="str">
            <v>01-5</v>
          </cell>
          <cell r="D369" t="str">
            <v>Postage - Bequests</v>
          </cell>
          <cell r="H369">
            <v>0</v>
          </cell>
          <cell r="I369">
            <v>0</v>
          </cell>
          <cell r="J369">
            <v>500</v>
          </cell>
          <cell r="K369">
            <v>0</v>
          </cell>
          <cell r="L369">
            <v>82.78</v>
          </cell>
          <cell r="M369">
            <v>3500</v>
          </cell>
          <cell r="N369">
            <v>6000</v>
          </cell>
        </row>
        <row r="370">
          <cell r="A370" t="str">
            <v xml:space="preserve">     01-56850-223</v>
          </cell>
          <cell r="B370" t="str">
            <v>223</v>
          </cell>
          <cell r="C370" t="str">
            <v>01-5</v>
          </cell>
          <cell r="D370" t="str">
            <v>General Expenses - Bequests</v>
          </cell>
          <cell r="H370">
            <v>0</v>
          </cell>
          <cell r="I370">
            <v>0</v>
          </cell>
          <cell r="J370">
            <v>300</v>
          </cell>
          <cell r="K370">
            <v>49</v>
          </cell>
          <cell r="L370">
            <v>0</v>
          </cell>
          <cell r="M370">
            <v>2100</v>
          </cell>
          <cell r="N370">
            <v>4000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 t="str">
            <v>Total Expenditure</v>
          </cell>
          <cell r="H371">
            <v>0</v>
          </cell>
          <cell r="I371">
            <v>0</v>
          </cell>
          <cell r="J371">
            <v>800</v>
          </cell>
          <cell r="K371">
            <v>49</v>
          </cell>
          <cell r="L371">
            <v>82.78</v>
          </cell>
          <cell r="M371">
            <v>30600</v>
          </cell>
          <cell r="N371">
            <v>35000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H374">
            <v>4685357.68</v>
          </cell>
          <cell r="I374">
            <v>5254194.84</v>
          </cell>
          <cell r="J374">
            <v>0</v>
          </cell>
          <cell r="K374">
            <v>4217225.54</v>
          </cell>
          <cell r="L374">
            <v>4931439.51</v>
          </cell>
          <cell r="M374">
            <v>0</v>
          </cell>
          <cell r="N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805924.7</v>
          </cell>
          <cell r="J376">
            <v>0</v>
          </cell>
          <cell r="K376">
            <v>468132.14</v>
          </cell>
          <cell r="L376">
            <v>1128680.03</v>
          </cell>
          <cell r="M376">
            <v>0</v>
          </cell>
          <cell r="N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H378">
            <v>4685357.68</v>
          </cell>
          <cell r="I378">
            <v>6060119.54</v>
          </cell>
          <cell r="J378">
            <v>0</v>
          </cell>
          <cell r="K378">
            <v>4685357.68</v>
          </cell>
          <cell r="L378">
            <v>6060119.54</v>
          </cell>
          <cell r="M378">
            <v>0</v>
          </cell>
          <cell r="N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A380" t="str">
            <v>Expenditure</v>
          </cell>
          <cell r="B380">
            <v>0</v>
          </cell>
          <cell r="C380" t="str">
            <v>ditu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A382" t="str">
            <v xml:space="preserve">     01-51100-231</v>
          </cell>
          <cell r="B382" t="str">
            <v>231</v>
          </cell>
          <cell r="C382" t="str">
            <v>01-5</v>
          </cell>
          <cell r="D382" t="str">
            <v>Ordinary Salaries &amp; Wages - Membership Admin</v>
          </cell>
          <cell r="H382">
            <v>39057.519999999997</v>
          </cell>
          <cell r="I382">
            <v>41041.19</v>
          </cell>
          <cell r="J382">
            <v>41558.550000000003</v>
          </cell>
          <cell r="K382">
            <v>278916.62</v>
          </cell>
          <cell r="L382">
            <v>305447.89</v>
          </cell>
          <cell r="M382">
            <v>290909.84999999998</v>
          </cell>
          <cell r="N382">
            <v>498702.6</v>
          </cell>
        </row>
        <row r="383">
          <cell r="A383" t="str">
            <v xml:space="preserve">     01-51110-231</v>
          </cell>
          <cell r="B383" t="str">
            <v>231</v>
          </cell>
          <cell r="C383" t="str">
            <v>01-5</v>
          </cell>
          <cell r="D383" t="str">
            <v>Fringe Benefits - Salaries &amp; Wages - Supp Admin</v>
          </cell>
          <cell r="H383">
            <v>559.4</v>
          </cell>
          <cell r="I383">
            <v>0</v>
          </cell>
          <cell r="J383">
            <v>559.4</v>
          </cell>
          <cell r="K383">
            <v>3915.8</v>
          </cell>
          <cell r="L383">
            <v>-691.48</v>
          </cell>
          <cell r="M383">
            <v>3915.8</v>
          </cell>
          <cell r="N383">
            <v>6712.8</v>
          </cell>
        </row>
        <row r="384">
          <cell r="A384" t="str">
            <v xml:space="preserve">     01-51120-231</v>
          </cell>
          <cell r="B384" t="str">
            <v>231</v>
          </cell>
          <cell r="C384" t="str">
            <v>01-5</v>
          </cell>
          <cell r="D384" t="str">
            <v>Fringe Benefits Tax - Supporter Admin</v>
          </cell>
          <cell r="H384">
            <v>273.94</v>
          </cell>
          <cell r="I384">
            <v>0</v>
          </cell>
          <cell r="J384">
            <v>273.94</v>
          </cell>
          <cell r="K384">
            <v>1917.58</v>
          </cell>
          <cell r="L384">
            <v>-338.62</v>
          </cell>
          <cell r="M384">
            <v>1917.58</v>
          </cell>
          <cell r="N384">
            <v>3287.28</v>
          </cell>
        </row>
        <row r="385">
          <cell r="A385" t="str">
            <v xml:space="preserve">     01-51130-231</v>
          </cell>
          <cell r="B385" t="str">
            <v>231</v>
          </cell>
          <cell r="C385" t="str">
            <v>01-5</v>
          </cell>
          <cell r="D385" t="str">
            <v>Superannuation - Supporter Admin</v>
          </cell>
          <cell r="H385">
            <v>3572.24</v>
          </cell>
          <cell r="I385">
            <v>3588.84</v>
          </cell>
          <cell r="J385">
            <v>3740.27</v>
          </cell>
          <cell r="K385">
            <v>25485.18</v>
          </cell>
          <cell r="L385">
            <v>25887.52</v>
          </cell>
          <cell r="M385">
            <v>26181.89</v>
          </cell>
          <cell r="N385">
            <v>44883.24</v>
          </cell>
        </row>
        <row r="386">
          <cell r="A386" t="str">
            <v xml:space="preserve">     01-51200-231</v>
          </cell>
          <cell r="B386" t="str">
            <v>231</v>
          </cell>
          <cell r="C386" t="str">
            <v>01-5</v>
          </cell>
          <cell r="D386" t="str">
            <v>Temporary Staff - Supporter Admin</v>
          </cell>
          <cell r="H386">
            <v>0</v>
          </cell>
          <cell r="I386">
            <v>0</v>
          </cell>
          <cell r="J386">
            <v>1500</v>
          </cell>
          <cell r="K386">
            <v>9472.5</v>
          </cell>
          <cell r="L386">
            <v>0</v>
          </cell>
          <cell r="M386">
            <v>10500</v>
          </cell>
          <cell r="N386">
            <v>18000</v>
          </cell>
        </row>
        <row r="387">
          <cell r="A387" t="str">
            <v xml:space="preserve">     01-51300-231</v>
          </cell>
          <cell r="B387" t="str">
            <v>231</v>
          </cell>
          <cell r="C387" t="str">
            <v>01-5</v>
          </cell>
          <cell r="D387" t="str">
            <v>Recruitment - Supporter Relations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8795.98</v>
          </cell>
          <cell r="M387">
            <v>3000</v>
          </cell>
          <cell r="N387">
            <v>6000</v>
          </cell>
        </row>
        <row r="388">
          <cell r="A388" t="str">
            <v xml:space="preserve">     01-52200-231</v>
          </cell>
          <cell r="B388" t="str">
            <v>231</v>
          </cell>
          <cell r="C388" t="str">
            <v>01-5</v>
          </cell>
          <cell r="D388" t="str">
            <v>Consultants - Supporter Admin</v>
          </cell>
          <cell r="H388">
            <v>4000</v>
          </cell>
          <cell r="I388">
            <v>18000</v>
          </cell>
          <cell r="J388">
            <v>6000</v>
          </cell>
          <cell r="K388">
            <v>28850.04</v>
          </cell>
          <cell r="L388">
            <v>40000</v>
          </cell>
          <cell r="M388">
            <v>42000</v>
          </cell>
          <cell r="N388">
            <v>72000</v>
          </cell>
        </row>
        <row r="389">
          <cell r="A389" t="str">
            <v xml:space="preserve">     01-53100-231</v>
          </cell>
          <cell r="B389" t="str">
            <v>231</v>
          </cell>
          <cell r="C389" t="str">
            <v>01-5</v>
          </cell>
          <cell r="D389" t="str">
            <v>WWF Meetings Travel &amp; Accom Supporer Admin</v>
          </cell>
          <cell r="H389">
            <v>212.34</v>
          </cell>
          <cell r="I389">
            <v>0</v>
          </cell>
          <cell r="J389">
            <v>1000</v>
          </cell>
          <cell r="K389">
            <v>1910.5</v>
          </cell>
          <cell r="L389">
            <v>1568.15</v>
          </cell>
          <cell r="M389">
            <v>7000</v>
          </cell>
          <cell r="N389">
            <v>12000</v>
          </cell>
        </row>
        <row r="390">
          <cell r="A390" t="str">
            <v xml:space="preserve">     01-53400-231</v>
          </cell>
          <cell r="B390" t="str">
            <v>231</v>
          </cell>
          <cell r="C390" t="str">
            <v>01-5</v>
          </cell>
          <cell r="D390" t="str">
            <v>Training of WWF Staff - Direct Costs Supp Rel</v>
          </cell>
          <cell r="H390">
            <v>5000</v>
          </cell>
          <cell r="I390">
            <v>0</v>
          </cell>
          <cell r="J390">
            <v>2500</v>
          </cell>
          <cell r="K390">
            <v>5000</v>
          </cell>
          <cell r="L390">
            <v>-31.82</v>
          </cell>
          <cell r="M390">
            <v>5000</v>
          </cell>
          <cell r="N390">
            <v>10499</v>
          </cell>
        </row>
        <row r="391">
          <cell r="A391" t="str">
            <v xml:space="preserve">     01-54110-231</v>
          </cell>
          <cell r="B391" t="str">
            <v>231</v>
          </cell>
          <cell r="C391" t="str">
            <v>01-5</v>
          </cell>
          <cell r="D391" t="str">
            <v>Print Production - Direct Marketing Admin</v>
          </cell>
          <cell r="H391">
            <v>0</v>
          </cell>
          <cell r="I391">
            <v>0</v>
          </cell>
          <cell r="J391">
            <v>0</v>
          </cell>
          <cell r="K391">
            <v>286</v>
          </cell>
          <cell r="L391">
            <v>0</v>
          </cell>
          <cell r="M391">
            <v>0</v>
          </cell>
          <cell r="N391">
            <v>0</v>
          </cell>
        </row>
        <row r="392">
          <cell r="A392" t="str">
            <v xml:space="preserve">     01-54310-231</v>
          </cell>
          <cell r="B392" t="str">
            <v>231</v>
          </cell>
          <cell r="C392" t="str">
            <v>01-5</v>
          </cell>
          <cell r="D392" t="str">
            <v>Printing Supporter Administration</v>
          </cell>
          <cell r="H392">
            <v>0</v>
          </cell>
          <cell r="I392">
            <v>0</v>
          </cell>
          <cell r="J392">
            <v>2000</v>
          </cell>
          <cell r="K392">
            <v>22121.96</v>
          </cell>
          <cell r="L392">
            <v>544.91</v>
          </cell>
          <cell r="M392">
            <v>14000</v>
          </cell>
          <cell r="N392">
            <v>24000</v>
          </cell>
        </row>
        <row r="393">
          <cell r="A393" t="str">
            <v xml:space="preserve">     01-54800-231</v>
          </cell>
          <cell r="B393" t="str">
            <v>231</v>
          </cell>
          <cell r="C393" t="str">
            <v>01-5</v>
          </cell>
          <cell r="D393" t="str">
            <v>Database Management Supporters</v>
          </cell>
          <cell r="H393">
            <v>1427.36</v>
          </cell>
          <cell r="I393">
            <v>1477</v>
          </cell>
          <cell r="J393">
            <v>1800</v>
          </cell>
          <cell r="K393">
            <v>10031.719999999999</v>
          </cell>
          <cell r="L393">
            <v>9032.5300000000007</v>
          </cell>
          <cell r="M393">
            <v>12600</v>
          </cell>
          <cell r="N393">
            <v>21600</v>
          </cell>
        </row>
        <row r="394">
          <cell r="A394" t="str">
            <v xml:space="preserve">     01-54820-231</v>
          </cell>
          <cell r="B394" t="str">
            <v>231</v>
          </cell>
          <cell r="C394" t="str">
            <v>01-5</v>
          </cell>
          <cell r="D394" t="str">
            <v>Membership Research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500</v>
          </cell>
          <cell r="M394">
            <v>12000</v>
          </cell>
          <cell r="N394">
            <v>12000</v>
          </cell>
        </row>
        <row r="395">
          <cell r="A395" t="str">
            <v xml:space="preserve">     01-56410-231</v>
          </cell>
          <cell r="B395" t="str">
            <v>231</v>
          </cell>
          <cell r="C395" t="str">
            <v>01-5</v>
          </cell>
          <cell r="D395" t="str">
            <v>Telephone Supporter Relations</v>
          </cell>
          <cell r="H395">
            <v>0</v>
          </cell>
          <cell r="I395">
            <v>24167</v>
          </cell>
          <cell r="J395">
            <v>0</v>
          </cell>
          <cell r="K395">
            <v>0</v>
          </cell>
          <cell r="L395">
            <v>24167</v>
          </cell>
          <cell r="M395">
            <v>0</v>
          </cell>
          <cell r="N395">
            <v>4332</v>
          </cell>
        </row>
        <row r="396">
          <cell r="A396" t="str">
            <v xml:space="preserve">     01-56550-231</v>
          </cell>
          <cell r="B396" t="str">
            <v>231</v>
          </cell>
          <cell r="C396" t="str">
            <v>01-5</v>
          </cell>
          <cell r="D396" t="str">
            <v>Postage  - Supporter Administration</v>
          </cell>
          <cell r="H396">
            <v>5331.93</v>
          </cell>
          <cell r="I396">
            <v>2802.08</v>
          </cell>
          <cell r="J396">
            <v>5000</v>
          </cell>
          <cell r="K396">
            <v>49065.78</v>
          </cell>
          <cell r="L396">
            <v>41237.32</v>
          </cell>
          <cell r="M396">
            <v>50000</v>
          </cell>
          <cell r="N396">
            <v>75000</v>
          </cell>
        </row>
        <row r="397">
          <cell r="A397" t="str">
            <v xml:space="preserve">     01-56560-231</v>
          </cell>
          <cell r="B397" t="str">
            <v>231</v>
          </cell>
          <cell r="C397" t="str">
            <v>01-5</v>
          </cell>
          <cell r="D397" t="str">
            <v>Couriers - Supporter Administration</v>
          </cell>
          <cell r="H397">
            <v>28.6</v>
          </cell>
          <cell r="I397">
            <v>0</v>
          </cell>
          <cell r="J397">
            <v>50</v>
          </cell>
          <cell r="K397">
            <v>219.04</v>
          </cell>
          <cell r="L397">
            <v>291.72000000000003</v>
          </cell>
          <cell r="M397">
            <v>350</v>
          </cell>
          <cell r="N397">
            <v>600</v>
          </cell>
        </row>
        <row r="398">
          <cell r="A398" t="str">
            <v xml:space="preserve">     01-56850-231</v>
          </cell>
          <cell r="B398" t="str">
            <v>231</v>
          </cell>
          <cell r="C398" t="str">
            <v>01-5</v>
          </cell>
          <cell r="D398" t="str">
            <v>General Expenses Supporter Relations</v>
          </cell>
          <cell r="H398">
            <v>1314.55</v>
          </cell>
          <cell r="I398">
            <v>0</v>
          </cell>
          <cell r="J398">
            <v>750</v>
          </cell>
          <cell r="K398">
            <v>1973.7</v>
          </cell>
          <cell r="L398">
            <v>4841.79</v>
          </cell>
          <cell r="M398">
            <v>5250</v>
          </cell>
          <cell r="N398">
            <v>9000</v>
          </cell>
        </row>
        <row r="399">
          <cell r="A399" t="str">
            <v xml:space="preserve">     01-56950-231</v>
          </cell>
          <cell r="B399" t="str">
            <v>231</v>
          </cell>
          <cell r="C399" t="str">
            <v>01-5</v>
          </cell>
          <cell r="D399" t="str">
            <v>Stationery Supporter Administration</v>
          </cell>
          <cell r="H399">
            <v>0</v>
          </cell>
          <cell r="I399">
            <v>6.36</v>
          </cell>
          <cell r="J399">
            <v>0</v>
          </cell>
          <cell r="K399">
            <v>142.44999999999999</v>
          </cell>
          <cell r="L399">
            <v>6.36</v>
          </cell>
          <cell r="M399">
            <v>142.44999999999999</v>
          </cell>
          <cell r="N399">
            <v>8474.4500000000007</v>
          </cell>
        </row>
        <row r="400">
          <cell r="A400" t="str">
            <v xml:space="preserve">     01-56970-231</v>
          </cell>
          <cell r="B400" t="str">
            <v>231</v>
          </cell>
          <cell r="C400" t="str">
            <v>01-5</v>
          </cell>
          <cell r="D400" t="str">
            <v>Bank Charges Membership Administration</v>
          </cell>
          <cell r="H400">
            <v>14404.21</v>
          </cell>
          <cell r="I400">
            <v>9562.83</v>
          </cell>
          <cell r="J400">
            <v>14404.21</v>
          </cell>
          <cell r="K400">
            <v>98047.8</v>
          </cell>
          <cell r="L400">
            <v>70472.740000000005</v>
          </cell>
          <cell r="M400">
            <v>98047.8</v>
          </cell>
          <cell r="N400">
            <v>160859.9</v>
          </cell>
        </row>
        <row r="401">
          <cell r="A401" t="str">
            <v xml:space="preserve">     01-58110-231</v>
          </cell>
          <cell r="B401" t="str">
            <v>231</v>
          </cell>
          <cell r="C401" t="str">
            <v>01-5</v>
          </cell>
          <cell r="D401" t="str">
            <v>Computer Hardware Supporter Admin</v>
          </cell>
          <cell r="H401">
            <v>0</v>
          </cell>
          <cell r="I401">
            <v>0</v>
          </cell>
          <cell r="J401">
            <v>24</v>
          </cell>
          <cell r="K401">
            <v>0</v>
          </cell>
          <cell r="L401">
            <v>0</v>
          </cell>
          <cell r="M401">
            <v>168</v>
          </cell>
          <cell r="N401">
            <v>288</v>
          </cell>
        </row>
        <row r="402">
          <cell r="A402">
            <v>0</v>
          </cell>
          <cell r="B402">
            <v>0</v>
          </cell>
          <cell r="C402">
            <v>0</v>
          </cell>
          <cell r="D402" t="str">
            <v>Total Expenditure</v>
          </cell>
          <cell r="H402">
            <v>75182.09</v>
          </cell>
          <cell r="I402">
            <v>100645.3</v>
          </cell>
          <cell r="J402">
            <v>81160.37</v>
          </cell>
          <cell r="K402">
            <v>537356.67000000004</v>
          </cell>
          <cell r="L402">
            <v>531731.99</v>
          </cell>
          <cell r="M402">
            <v>582983.37</v>
          </cell>
          <cell r="N402">
            <v>988239.27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H405">
            <v>-2513053.04</v>
          </cell>
          <cell r="I405">
            <v>-3402497.41</v>
          </cell>
          <cell r="J405">
            <v>0</v>
          </cell>
          <cell r="K405">
            <v>-2050878.46</v>
          </cell>
          <cell r="L405">
            <v>-2971410.72</v>
          </cell>
          <cell r="M405">
            <v>0</v>
          </cell>
          <cell r="N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H407">
            <v>-75182.09</v>
          </cell>
          <cell r="I407">
            <v>-100645.3</v>
          </cell>
          <cell r="J407">
            <v>0</v>
          </cell>
          <cell r="K407">
            <v>-537356.67000000004</v>
          </cell>
          <cell r="L407">
            <v>-531731.99</v>
          </cell>
          <cell r="M407">
            <v>0</v>
          </cell>
          <cell r="N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H409">
            <v>-2588235.13</v>
          </cell>
          <cell r="I409">
            <v>-3503142.71</v>
          </cell>
          <cell r="J409">
            <v>0</v>
          </cell>
          <cell r="K409">
            <v>-2588235.13</v>
          </cell>
          <cell r="L409">
            <v>-3503142.71</v>
          </cell>
          <cell r="M409">
            <v>0</v>
          </cell>
          <cell r="N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A411" t="str">
            <v>Expenditure</v>
          </cell>
          <cell r="B411">
            <v>0</v>
          </cell>
          <cell r="C411" t="str">
            <v>ditu</v>
          </cell>
          <cell r="D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 t="str">
            <v xml:space="preserve">     01-51100-232</v>
          </cell>
          <cell r="B413" t="str">
            <v>232</v>
          </cell>
          <cell r="C413" t="str">
            <v>01-5</v>
          </cell>
          <cell r="D413" t="str">
            <v>Ordinary Salaries &amp; Wages - Marketing Admin</v>
          </cell>
          <cell r="H413">
            <v>6880.73</v>
          </cell>
          <cell r="I413">
            <v>7624.15</v>
          </cell>
          <cell r="J413">
            <v>10422.32</v>
          </cell>
          <cell r="K413">
            <v>44311.79</v>
          </cell>
          <cell r="L413">
            <v>52298.71</v>
          </cell>
          <cell r="M413">
            <v>72956.240000000005</v>
          </cell>
          <cell r="N413">
            <v>125067.84</v>
          </cell>
        </row>
        <row r="414">
          <cell r="A414" t="str">
            <v xml:space="preserve">     01-51110-232</v>
          </cell>
          <cell r="B414" t="str">
            <v>232</v>
          </cell>
          <cell r="C414" t="str">
            <v>01-5</v>
          </cell>
          <cell r="D414" t="str">
            <v>Fringe Benefits - Salaries &amp; Wages - Mktng Admin</v>
          </cell>
          <cell r="H414">
            <v>0</v>
          </cell>
          <cell r="I414">
            <v>0</v>
          </cell>
          <cell r="J414">
            <v>0</v>
          </cell>
          <cell r="K414">
            <v>3750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 t="str">
            <v xml:space="preserve">     01-51120-232</v>
          </cell>
          <cell r="B415" t="str">
            <v>232</v>
          </cell>
          <cell r="C415" t="str">
            <v>01-5</v>
          </cell>
          <cell r="D415" t="str">
            <v>Fringe Benefits Tax - Marketing Admin</v>
          </cell>
          <cell r="H415">
            <v>0</v>
          </cell>
          <cell r="I415">
            <v>0</v>
          </cell>
          <cell r="J415">
            <v>0</v>
          </cell>
          <cell r="K415">
            <v>2367.4699999999998</v>
          </cell>
          <cell r="L415">
            <v>0</v>
          </cell>
          <cell r="M415">
            <v>0</v>
          </cell>
          <cell r="N415">
            <v>0</v>
          </cell>
        </row>
        <row r="416">
          <cell r="A416" t="str">
            <v xml:space="preserve">     01-51130-232</v>
          </cell>
          <cell r="B416" t="str">
            <v>232</v>
          </cell>
          <cell r="C416" t="str">
            <v>01-5</v>
          </cell>
          <cell r="D416" t="str">
            <v>Superannuation - Marketing Admin</v>
          </cell>
          <cell r="H416">
            <v>619.27</v>
          </cell>
          <cell r="I416">
            <v>686.17</v>
          </cell>
          <cell r="J416">
            <v>938</v>
          </cell>
          <cell r="K416">
            <v>4308.93</v>
          </cell>
          <cell r="L416">
            <v>4706.87</v>
          </cell>
          <cell r="M416">
            <v>6566</v>
          </cell>
          <cell r="N416">
            <v>11256</v>
          </cell>
        </row>
        <row r="417">
          <cell r="A417" t="str">
            <v xml:space="preserve">     01-51300-232</v>
          </cell>
          <cell r="B417" t="str">
            <v>232</v>
          </cell>
          <cell r="C417" t="str">
            <v>01-5</v>
          </cell>
          <cell r="D417" t="str">
            <v>Recruitment - Marketing Admin</v>
          </cell>
          <cell r="H417">
            <v>0</v>
          </cell>
          <cell r="I417">
            <v>0</v>
          </cell>
          <cell r="J417">
            <v>1200</v>
          </cell>
          <cell r="K417">
            <v>1976.4</v>
          </cell>
          <cell r="L417">
            <v>100</v>
          </cell>
          <cell r="M417">
            <v>2400</v>
          </cell>
          <cell r="N417">
            <v>2400</v>
          </cell>
        </row>
        <row r="418">
          <cell r="A418" t="str">
            <v xml:space="preserve">     01-53100-232</v>
          </cell>
          <cell r="B418" t="str">
            <v>232</v>
          </cell>
          <cell r="C418" t="str">
            <v>01-5</v>
          </cell>
          <cell r="D418" t="str">
            <v>WWF Meetings Travel &amp; Accom Market Admin</v>
          </cell>
          <cell r="H418">
            <v>0</v>
          </cell>
          <cell r="I418">
            <v>0</v>
          </cell>
          <cell r="J418">
            <v>200</v>
          </cell>
          <cell r="K418">
            <v>-6291.43</v>
          </cell>
          <cell r="L418">
            <v>6382.05</v>
          </cell>
          <cell r="M418">
            <v>1400</v>
          </cell>
          <cell r="N418">
            <v>2400</v>
          </cell>
        </row>
        <row r="419">
          <cell r="A419" t="str">
            <v xml:space="preserve">     01-53400-232</v>
          </cell>
          <cell r="B419" t="str">
            <v>232</v>
          </cell>
          <cell r="C419" t="str">
            <v>01-5</v>
          </cell>
          <cell r="D419" t="str">
            <v>Training of WWF Staff - Direct Costs Marketing Adm</v>
          </cell>
          <cell r="H419">
            <v>0</v>
          </cell>
          <cell r="I419">
            <v>0</v>
          </cell>
          <cell r="J419">
            <v>1200</v>
          </cell>
          <cell r="K419">
            <v>0</v>
          </cell>
          <cell r="L419">
            <v>3194.61</v>
          </cell>
          <cell r="M419">
            <v>2400</v>
          </cell>
          <cell r="N419">
            <v>2400</v>
          </cell>
        </row>
        <row r="420">
          <cell r="A420" t="str">
            <v xml:space="preserve">     01-53800-232</v>
          </cell>
          <cell r="B420" t="str">
            <v>232</v>
          </cell>
          <cell r="C420" t="str">
            <v>01-5</v>
          </cell>
          <cell r="D420" t="str">
            <v>Entertainment - Marketing Admin</v>
          </cell>
          <cell r="H420">
            <v>0</v>
          </cell>
          <cell r="I420">
            <v>0</v>
          </cell>
          <cell r="J420">
            <v>1500</v>
          </cell>
          <cell r="K420">
            <v>20.82</v>
          </cell>
          <cell r="L420">
            <v>0</v>
          </cell>
          <cell r="M420">
            <v>4250</v>
          </cell>
          <cell r="N420">
            <v>5500</v>
          </cell>
        </row>
        <row r="421">
          <cell r="A421" t="str">
            <v xml:space="preserve">     01-56410-232</v>
          </cell>
          <cell r="B421" t="str">
            <v>232</v>
          </cell>
          <cell r="C421" t="str">
            <v>01-5</v>
          </cell>
          <cell r="D421" t="str">
            <v>Telephone Marketing Admin</v>
          </cell>
          <cell r="H421">
            <v>0</v>
          </cell>
          <cell r="I421">
            <v>338.99</v>
          </cell>
          <cell r="J421">
            <v>50</v>
          </cell>
          <cell r="K421">
            <v>72.790000000000006</v>
          </cell>
          <cell r="L421">
            <v>859.19</v>
          </cell>
          <cell r="M421">
            <v>350</v>
          </cell>
          <cell r="N421">
            <v>600</v>
          </cell>
        </row>
        <row r="422">
          <cell r="A422" t="str">
            <v xml:space="preserve">     01-56550-232</v>
          </cell>
          <cell r="B422" t="str">
            <v>232</v>
          </cell>
          <cell r="C422" t="str">
            <v>01-5</v>
          </cell>
          <cell r="D422" t="str">
            <v>Postage - Marketing Administration</v>
          </cell>
          <cell r="H422">
            <v>0</v>
          </cell>
          <cell r="I422">
            <v>11.95</v>
          </cell>
          <cell r="J422">
            <v>50</v>
          </cell>
          <cell r="K422">
            <v>14.59</v>
          </cell>
          <cell r="L422">
            <v>94.28</v>
          </cell>
          <cell r="M422">
            <v>350</v>
          </cell>
          <cell r="N422">
            <v>600</v>
          </cell>
        </row>
        <row r="423">
          <cell r="A423" t="str">
            <v xml:space="preserve">     01-56560-232</v>
          </cell>
          <cell r="B423" t="str">
            <v>232</v>
          </cell>
          <cell r="C423" t="str">
            <v>01-5</v>
          </cell>
          <cell r="D423" t="str">
            <v>Couriers - Marketing Administration</v>
          </cell>
          <cell r="H423">
            <v>0</v>
          </cell>
          <cell r="I423">
            <v>0</v>
          </cell>
          <cell r="J423">
            <v>0</v>
          </cell>
          <cell r="K423">
            <v>73.680000000000007</v>
          </cell>
          <cell r="L423">
            <v>0</v>
          </cell>
          <cell r="M423">
            <v>73.680000000000007</v>
          </cell>
          <cell r="N423">
            <v>73.680000000000007</v>
          </cell>
        </row>
        <row r="424">
          <cell r="A424" t="str">
            <v xml:space="preserve">     01-56850-232</v>
          </cell>
          <cell r="B424" t="str">
            <v>232</v>
          </cell>
          <cell r="C424" t="str">
            <v>01-5</v>
          </cell>
          <cell r="D424" t="str">
            <v>General Expenses Mkt Admin</v>
          </cell>
          <cell r="H424">
            <v>0</v>
          </cell>
          <cell r="I424">
            <v>0</v>
          </cell>
          <cell r="J424">
            <v>50</v>
          </cell>
          <cell r="K424">
            <v>0</v>
          </cell>
          <cell r="L424">
            <v>261.52999999999997</v>
          </cell>
          <cell r="M424">
            <v>350</v>
          </cell>
          <cell r="N424">
            <v>600</v>
          </cell>
        </row>
        <row r="425">
          <cell r="A425" t="str">
            <v xml:space="preserve">     01-56980-232</v>
          </cell>
          <cell r="B425" t="str">
            <v>232</v>
          </cell>
          <cell r="C425" t="str">
            <v>01-5</v>
          </cell>
          <cell r="D425" t="str">
            <v>Subs / Publ Marketing Admin</v>
          </cell>
          <cell r="H425">
            <v>0</v>
          </cell>
          <cell r="I425">
            <v>0</v>
          </cell>
          <cell r="J425">
            <v>100</v>
          </cell>
          <cell r="K425">
            <v>366.96</v>
          </cell>
          <cell r="L425">
            <v>50</v>
          </cell>
          <cell r="M425">
            <v>700</v>
          </cell>
          <cell r="N425">
            <v>1200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 t="str">
            <v>Total Expenditure</v>
          </cell>
          <cell r="H426">
            <v>7500</v>
          </cell>
          <cell r="I426">
            <v>8661.26</v>
          </cell>
          <cell r="J426">
            <v>15710.32</v>
          </cell>
          <cell r="K426">
            <v>50972</v>
          </cell>
          <cell r="L426">
            <v>67947.240000000005</v>
          </cell>
          <cell r="M426">
            <v>91795.92</v>
          </cell>
          <cell r="N426">
            <v>152097.51999999999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H429">
            <v>-291131.09999999998</v>
          </cell>
          <cell r="I429">
            <v>-396571.24</v>
          </cell>
          <cell r="J429">
            <v>0</v>
          </cell>
          <cell r="K429">
            <v>-247659.1</v>
          </cell>
          <cell r="L429">
            <v>-337285.26</v>
          </cell>
          <cell r="M429">
            <v>0</v>
          </cell>
          <cell r="N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H431">
            <v>-7500</v>
          </cell>
          <cell r="I431">
            <v>-8661.26</v>
          </cell>
          <cell r="J431">
            <v>0</v>
          </cell>
          <cell r="K431">
            <v>-50972</v>
          </cell>
          <cell r="L431">
            <v>-67947.240000000005</v>
          </cell>
          <cell r="M431">
            <v>0</v>
          </cell>
          <cell r="N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H433">
            <v>-298631.09999999998</v>
          </cell>
          <cell r="I433">
            <v>-405232.5</v>
          </cell>
          <cell r="J433">
            <v>0</v>
          </cell>
          <cell r="K433">
            <v>-298631.09999999998</v>
          </cell>
          <cell r="L433">
            <v>-405232.5</v>
          </cell>
          <cell r="M433">
            <v>0</v>
          </cell>
          <cell r="N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 t="str">
            <v>Expenditure</v>
          </cell>
          <cell r="B435">
            <v>0</v>
          </cell>
          <cell r="C435" t="str">
            <v>ditu</v>
          </cell>
          <cell r="D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A437" t="str">
            <v xml:space="preserve">     01-51100-233</v>
          </cell>
          <cell r="B437" t="str">
            <v>233</v>
          </cell>
          <cell r="C437" t="str">
            <v>01-5</v>
          </cell>
          <cell r="D437" t="str">
            <v>Ordinary Salaries &amp; Wages Corporate Admin</v>
          </cell>
          <cell r="H437">
            <v>5630.5</v>
          </cell>
          <cell r="I437">
            <v>13837.81</v>
          </cell>
          <cell r="J437">
            <v>12305.2</v>
          </cell>
          <cell r="K437">
            <v>36465.4</v>
          </cell>
          <cell r="L437">
            <v>65277.22</v>
          </cell>
          <cell r="M437">
            <v>86136.4</v>
          </cell>
          <cell r="N437">
            <v>147662.39999999999</v>
          </cell>
        </row>
        <row r="438">
          <cell r="A438" t="str">
            <v xml:space="preserve">     01-51130-233</v>
          </cell>
          <cell r="B438" t="str">
            <v>233</v>
          </cell>
          <cell r="C438" t="str">
            <v>01-5</v>
          </cell>
          <cell r="D438" t="str">
            <v>Superannuation - Corporate Admin</v>
          </cell>
          <cell r="H438">
            <v>615.74</v>
          </cell>
          <cell r="I438">
            <v>1245.4000000000001</v>
          </cell>
          <cell r="J438">
            <v>1108</v>
          </cell>
          <cell r="K438">
            <v>4042.39</v>
          </cell>
          <cell r="L438">
            <v>5713.56</v>
          </cell>
          <cell r="M438">
            <v>7756</v>
          </cell>
          <cell r="N438">
            <v>13296</v>
          </cell>
        </row>
        <row r="439">
          <cell r="A439" t="str">
            <v xml:space="preserve">     01-51300-233</v>
          </cell>
          <cell r="B439" t="str">
            <v>233</v>
          </cell>
          <cell r="C439" t="str">
            <v>01-5</v>
          </cell>
          <cell r="D439" t="str">
            <v>Recruitment - Corporate Admin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2007.96</v>
          </cell>
          <cell r="M439">
            <v>0</v>
          </cell>
          <cell r="N439">
            <v>0</v>
          </cell>
        </row>
        <row r="440">
          <cell r="A440" t="str">
            <v xml:space="preserve">     01-52200-233</v>
          </cell>
          <cell r="B440" t="str">
            <v>233</v>
          </cell>
          <cell r="C440" t="str">
            <v>01-5</v>
          </cell>
          <cell r="D440" t="str">
            <v>Consultants Expenses - Corporate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7200</v>
          </cell>
          <cell r="M440">
            <v>0</v>
          </cell>
          <cell r="N440">
            <v>0</v>
          </cell>
        </row>
        <row r="441">
          <cell r="A441" t="str">
            <v xml:space="preserve">     01-53100-233</v>
          </cell>
          <cell r="B441" t="str">
            <v>233</v>
          </cell>
          <cell r="C441" t="str">
            <v>01-5</v>
          </cell>
          <cell r="D441" t="str">
            <v>WWF Meetings Travel &amp; Accom Corporate Admin</v>
          </cell>
          <cell r="H441">
            <v>2608.58</v>
          </cell>
          <cell r="I441">
            <v>0</v>
          </cell>
          <cell r="J441">
            <v>1000</v>
          </cell>
          <cell r="K441">
            <v>6764.67</v>
          </cell>
          <cell r="L441">
            <v>6652.44</v>
          </cell>
          <cell r="M441">
            <v>7000</v>
          </cell>
          <cell r="N441">
            <v>12000</v>
          </cell>
        </row>
        <row r="442">
          <cell r="A442" t="str">
            <v xml:space="preserve">     01-53200-233</v>
          </cell>
          <cell r="B442" t="str">
            <v>233</v>
          </cell>
          <cell r="C442" t="str">
            <v>01-5</v>
          </cell>
          <cell r="D442" t="str">
            <v>Kilometre Reimb Corp Admin</v>
          </cell>
          <cell r="H442">
            <v>0</v>
          </cell>
          <cell r="I442">
            <v>0</v>
          </cell>
          <cell r="J442">
            <v>50</v>
          </cell>
          <cell r="K442">
            <v>148.59</v>
          </cell>
          <cell r="L442">
            <v>0</v>
          </cell>
          <cell r="M442">
            <v>350</v>
          </cell>
          <cell r="N442">
            <v>600</v>
          </cell>
        </row>
        <row r="443">
          <cell r="A443" t="str">
            <v xml:space="preserve">     01-54310-233</v>
          </cell>
          <cell r="B443" t="str">
            <v>233</v>
          </cell>
          <cell r="C443" t="str">
            <v>01-5</v>
          </cell>
          <cell r="D443" t="str">
            <v>Printing Corp Admin</v>
          </cell>
          <cell r="H443">
            <v>0</v>
          </cell>
          <cell r="I443">
            <v>0</v>
          </cell>
          <cell r="J443">
            <v>500</v>
          </cell>
          <cell r="K443">
            <v>1110</v>
          </cell>
          <cell r="L443">
            <v>50</v>
          </cell>
          <cell r="M443">
            <v>3500</v>
          </cell>
          <cell r="N443">
            <v>6000</v>
          </cell>
        </row>
        <row r="444">
          <cell r="A444" t="str">
            <v xml:space="preserve">     01-56410-233</v>
          </cell>
          <cell r="B444" t="str">
            <v>233</v>
          </cell>
          <cell r="C444" t="str">
            <v>01-5</v>
          </cell>
          <cell r="D444" t="str">
            <v>Telephone Corp Admin</v>
          </cell>
          <cell r="H444">
            <v>0</v>
          </cell>
          <cell r="I444">
            <v>222.71</v>
          </cell>
          <cell r="J444">
            <v>50</v>
          </cell>
          <cell r="K444">
            <v>0</v>
          </cell>
          <cell r="L444">
            <v>479.49</v>
          </cell>
          <cell r="M444">
            <v>350</v>
          </cell>
          <cell r="N444">
            <v>600</v>
          </cell>
        </row>
        <row r="445">
          <cell r="A445" t="str">
            <v xml:space="preserve">     01-56550-233</v>
          </cell>
          <cell r="B445" t="str">
            <v>233</v>
          </cell>
          <cell r="C445" t="str">
            <v>01-5</v>
          </cell>
          <cell r="D445" t="str">
            <v>Postage - Corporate Administration</v>
          </cell>
          <cell r="H445">
            <v>24.65</v>
          </cell>
          <cell r="I445">
            <v>7.55</v>
          </cell>
          <cell r="J445">
            <v>200</v>
          </cell>
          <cell r="K445">
            <v>774.83</v>
          </cell>
          <cell r="L445">
            <v>156.32</v>
          </cell>
          <cell r="M445">
            <v>1400</v>
          </cell>
          <cell r="N445">
            <v>2400</v>
          </cell>
        </row>
        <row r="446">
          <cell r="A446" t="str">
            <v xml:space="preserve">     01-56560-233</v>
          </cell>
          <cell r="B446" t="str">
            <v>233</v>
          </cell>
          <cell r="C446" t="str">
            <v>01-5</v>
          </cell>
          <cell r="D446" t="str">
            <v>Couriers - Corporate Administration</v>
          </cell>
          <cell r="H446">
            <v>0</v>
          </cell>
          <cell r="I446">
            <v>0</v>
          </cell>
          <cell r="J446">
            <v>0</v>
          </cell>
          <cell r="K446">
            <v>45.67</v>
          </cell>
          <cell r="L446">
            <v>0</v>
          </cell>
          <cell r="M446">
            <v>45.67</v>
          </cell>
          <cell r="N446">
            <v>195.67</v>
          </cell>
        </row>
        <row r="447">
          <cell r="A447" t="str">
            <v xml:space="preserve">     01-56850-233</v>
          </cell>
          <cell r="B447" t="str">
            <v>233</v>
          </cell>
          <cell r="C447" t="str">
            <v>01-5</v>
          </cell>
          <cell r="D447" t="str">
            <v>General Expenses Corp Admin</v>
          </cell>
          <cell r="H447">
            <v>899.77</v>
          </cell>
          <cell r="I447">
            <v>0</v>
          </cell>
          <cell r="J447">
            <v>250</v>
          </cell>
          <cell r="K447">
            <v>1059.74</v>
          </cell>
          <cell r="L447">
            <v>1037.53</v>
          </cell>
          <cell r="M447">
            <v>1250</v>
          </cell>
          <cell r="N447">
            <v>2200</v>
          </cell>
        </row>
        <row r="448">
          <cell r="A448" t="str">
            <v xml:space="preserve">     01-56980-233</v>
          </cell>
          <cell r="B448" t="str">
            <v>233</v>
          </cell>
          <cell r="C448" t="str">
            <v>01-5</v>
          </cell>
          <cell r="D448" t="str">
            <v>Subs / Publ. Corporate Admin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252.73</v>
          </cell>
          <cell r="M448">
            <v>0</v>
          </cell>
          <cell r="N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Total Expenditure</v>
          </cell>
          <cell r="H449">
            <v>9779.24</v>
          </cell>
          <cell r="I449">
            <v>15313.47</v>
          </cell>
          <cell r="J449">
            <v>15463.2</v>
          </cell>
          <cell r="K449">
            <v>50411.29</v>
          </cell>
          <cell r="L449">
            <v>88827.25</v>
          </cell>
          <cell r="M449">
            <v>107788.07</v>
          </cell>
          <cell r="N449">
            <v>184954.07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H452">
            <v>-751644.5</v>
          </cell>
          <cell r="I452">
            <v>-871887.87</v>
          </cell>
          <cell r="J452">
            <v>0</v>
          </cell>
          <cell r="K452">
            <v>-711012.45</v>
          </cell>
          <cell r="L452">
            <v>-798374.09</v>
          </cell>
          <cell r="M452">
            <v>0</v>
          </cell>
          <cell r="N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H454">
            <v>-9779.24</v>
          </cell>
          <cell r="I454">
            <v>-15313.47</v>
          </cell>
          <cell r="J454">
            <v>0</v>
          </cell>
          <cell r="K454">
            <v>-50411.29</v>
          </cell>
          <cell r="L454">
            <v>-88827.25</v>
          </cell>
          <cell r="M454">
            <v>0</v>
          </cell>
          <cell r="N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H456">
            <v>-761423.74</v>
          </cell>
          <cell r="I456">
            <v>-887201.34</v>
          </cell>
          <cell r="J456">
            <v>0</v>
          </cell>
          <cell r="K456">
            <v>-761423.74</v>
          </cell>
          <cell r="L456">
            <v>-887201.34</v>
          </cell>
          <cell r="M456">
            <v>0</v>
          </cell>
          <cell r="N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A458" t="str">
            <v>Income</v>
          </cell>
          <cell r="B458">
            <v>0</v>
          </cell>
          <cell r="C458" t="str">
            <v>e</v>
          </cell>
          <cell r="D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 t="str">
            <v xml:space="preserve">     01-41320-241</v>
          </cell>
          <cell r="B460" t="str">
            <v>241</v>
          </cell>
          <cell r="C460" t="str">
            <v>01-4</v>
          </cell>
          <cell r="D460" t="str">
            <v>Corporate Donations Philanthropy  Unrestricted</v>
          </cell>
          <cell r="H460">
            <v>4005.51</v>
          </cell>
          <cell r="I460">
            <v>350.45</v>
          </cell>
          <cell r="J460">
            <v>0</v>
          </cell>
          <cell r="K460">
            <v>13864.19</v>
          </cell>
          <cell r="L460">
            <v>3504</v>
          </cell>
          <cell r="M460">
            <v>5000</v>
          </cell>
          <cell r="N460">
            <v>10000</v>
          </cell>
        </row>
        <row r="461">
          <cell r="A461" t="str">
            <v xml:space="preserve">     01-41322-241</v>
          </cell>
          <cell r="B461" t="str">
            <v>241</v>
          </cell>
          <cell r="C461" t="str">
            <v>01-4</v>
          </cell>
          <cell r="D461" t="str">
            <v>Corporate Donations Philanthropy Restricted</v>
          </cell>
          <cell r="H461">
            <v>25000</v>
          </cell>
          <cell r="I461">
            <v>50000</v>
          </cell>
          <cell r="J461">
            <v>75000</v>
          </cell>
          <cell r="K461">
            <v>421446.12</v>
          </cell>
          <cell r="L461">
            <v>262863.42</v>
          </cell>
          <cell r="M461">
            <v>287624</v>
          </cell>
          <cell r="N461">
            <v>362624</v>
          </cell>
        </row>
        <row r="462">
          <cell r="A462">
            <v>0</v>
          </cell>
          <cell r="B462">
            <v>0</v>
          </cell>
          <cell r="C462">
            <v>0</v>
          </cell>
          <cell r="D462" t="str">
            <v>Total Income</v>
          </cell>
          <cell r="H462">
            <v>29005.51</v>
          </cell>
          <cell r="I462">
            <v>50350.45</v>
          </cell>
          <cell r="J462">
            <v>75000</v>
          </cell>
          <cell r="K462">
            <v>435310.31</v>
          </cell>
          <cell r="L462">
            <v>266367.42</v>
          </cell>
          <cell r="M462">
            <v>292624</v>
          </cell>
          <cell r="N462">
            <v>372624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H465">
            <v>5692403.9000000004</v>
          </cell>
          <cell r="I465">
            <v>6013011.7999999998</v>
          </cell>
          <cell r="J465">
            <v>0</v>
          </cell>
          <cell r="K465">
            <v>5286099.0999999996</v>
          </cell>
          <cell r="L465">
            <v>5796994.8300000001</v>
          </cell>
          <cell r="M465">
            <v>0</v>
          </cell>
          <cell r="N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H467">
            <v>29005.51</v>
          </cell>
          <cell r="I467">
            <v>50350.45</v>
          </cell>
          <cell r="J467">
            <v>0</v>
          </cell>
          <cell r="K467">
            <v>435310.31</v>
          </cell>
          <cell r="L467">
            <v>266367.42</v>
          </cell>
          <cell r="M467">
            <v>0</v>
          </cell>
          <cell r="N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H469">
            <v>5721409.4100000001</v>
          </cell>
          <cell r="I469">
            <v>6063362.25</v>
          </cell>
          <cell r="J469">
            <v>0</v>
          </cell>
          <cell r="K469">
            <v>5721409.4100000001</v>
          </cell>
          <cell r="L469">
            <v>6063362.25</v>
          </cell>
          <cell r="M469">
            <v>0</v>
          </cell>
          <cell r="N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 t="str">
            <v>Income</v>
          </cell>
          <cell r="B471">
            <v>0</v>
          </cell>
          <cell r="C471" t="str">
            <v>e</v>
          </cell>
          <cell r="D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 t="str">
            <v xml:space="preserve">     01-42200-242</v>
          </cell>
          <cell r="B473" t="str">
            <v>242</v>
          </cell>
          <cell r="C473" t="str">
            <v>01-4</v>
          </cell>
          <cell r="D473" t="str">
            <v>Corporate Sponsorship Income</v>
          </cell>
          <cell r="H473">
            <v>62940.46</v>
          </cell>
          <cell r="I473">
            <v>0</v>
          </cell>
          <cell r="J473">
            <v>0</v>
          </cell>
          <cell r="K473">
            <v>118930.57</v>
          </cell>
          <cell r="L473">
            <v>40895.1</v>
          </cell>
          <cell r="M473">
            <v>61000</v>
          </cell>
          <cell r="N473">
            <v>107000</v>
          </cell>
        </row>
        <row r="474">
          <cell r="A474" t="str">
            <v xml:space="preserve">     01-42210-242</v>
          </cell>
          <cell r="B474" t="str">
            <v>242</v>
          </cell>
          <cell r="C474" t="str">
            <v>01-4</v>
          </cell>
          <cell r="D474" t="str">
            <v>Corporate Sponsorship Restricted</v>
          </cell>
          <cell r="H474">
            <v>0</v>
          </cell>
          <cell r="I474">
            <v>0</v>
          </cell>
          <cell r="J474">
            <v>0</v>
          </cell>
          <cell r="K474">
            <v>51000</v>
          </cell>
          <cell r="L474">
            <v>5000</v>
          </cell>
          <cell r="M474">
            <v>150000</v>
          </cell>
          <cell r="N474">
            <v>150000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 t="str">
            <v>Total Income</v>
          </cell>
          <cell r="H475">
            <v>62940.46</v>
          </cell>
          <cell r="I475">
            <v>0</v>
          </cell>
          <cell r="J475">
            <v>0</v>
          </cell>
          <cell r="K475">
            <v>169930.57</v>
          </cell>
          <cell r="L475">
            <v>45895.1</v>
          </cell>
          <cell r="M475">
            <v>211000</v>
          </cell>
          <cell r="N475">
            <v>257000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 t="str">
            <v>Expenditure</v>
          </cell>
          <cell r="B477">
            <v>0</v>
          </cell>
          <cell r="C477" t="str">
            <v>ditu</v>
          </cell>
          <cell r="D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 t="str">
            <v xml:space="preserve">     01-53100-242</v>
          </cell>
          <cell r="B479" t="str">
            <v>242</v>
          </cell>
          <cell r="C479" t="str">
            <v>01-5</v>
          </cell>
          <cell r="D479" t="str">
            <v>WWF Meetings, Travel, Accom Corporate</v>
          </cell>
          <cell r="H479">
            <v>0</v>
          </cell>
          <cell r="I479">
            <v>0</v>
          </cell>
          <cell r="J479">
            <v>0</v>
          </cell>
          <cell r="K479">
            <v>10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 t="str">
            <v>Total Expenditure</v>
          </cell>
          <cell r="H480">
            <v>0</v>
          </cell>
          <cell r="I480">
            <v>0</v>
          </cell>
          <cell r="J480">
            <v>0</v>
          </cell>
          <cell r="K480">
            <v>10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H483">
            <v>2725166.31</v>
          </cell>
          <cell r="I483">
            <v>2998192.21</v>
          </cell>
          <cell r="J483">
            <v>0</v>
          </cell>
          <cell r="K483">
            <v>2618186.2000000002</v>
          </cell>
          <cell r="L483">
            <v>2952297.11</v>
          </cell>
          <cell r="M483">
            <v>0</v>
          </cell>
          <cell r="N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H485">
            <v>62940.46</v>
          </cell>
          <cell r="I485">
            <v>0</v>
          </cell>
          <cell r="J485">
            <v>0</v>
          </cell>
          <cell r="K485">
            <v>169920.57</v>
          </cell>
          <cell r="L485">
            <v>45895.1</v>
          </cell>
          <cell r="M485">
            <v>0</v>
          </cell>
          <cell r="N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H487">
            <v>2788106.77</v>
          </cell>
          <cell r="I487">
            <v>2998192.21</v>
          </cell>
          <cell r="J487">
            <v>0</v>
          </cell>
          <cell r="K487">
            <v>2788106.77</v>
          </cell>
          <cell r="L487">
            <v>2998192.21</v>
          </cell>
          <cell r="M487">
            <v>0</v>
          </cell>
          <cell r="N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Income</v>
          </cell>
          <cell r="B489">
            <v>0</v>
          </cell>
          <cell r="C489" t="str">
            <v>e</v>
          </cell>
          <cell r="D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 t="str">
            <v xml:space="preserve">     01-42320-243</v>
          </cell>
          <cell r="B491" t="str">
            <v>243</v>
          </cell>
          <cell r="C491" t="str">
            <v>01-4</v>
          </cell>
          <cell r="D491" t="str">
            <v>Licensing Income</v>
          </cell>
          <cell r="H491">
            <v>22435.27</v>
          </cell>
          <cell r="I491">
            <v>14772.45</v>
          </cell>
          <cell r="J491">
            <v>10000</v>
          </cell>
          <cell r="K491">
            <v>68541.91</v>
          </cell>
          <cell r="L491">
            <v>47274.59</v>
          </cell>
          <cell r="M491">
            <v>71000</v>
          </cell>
          <cell r="N491">
            <v>125000</v>
          </cell>
        </row>
        <row r="492">
          <cell r="A492" t="str">
            <v xml:space="preserve">     01-42325-243</v>
          </cell>
          <cell r="B492" t="str">
            <v>243</v>
          </cell>
          <cell r="C492" t="str">
            <v>01-4</v>
          </cell>
          <cell r="D492" t="str">
            <v>Licencing Income - Restricted</v>
          </cell>
          <cell r="H492">
            <v>0</v>
          </cell>
          <cell r="I492">
            <v>0</v>
          </cell>
          <cell r="J492">
            <v>0</v>
          </cell>
          <cell r="K492">
            <v>1147.81</v>
          </cell>
          <cell r="L492">
            <v>0</v>
          </cell>
          <cell r="M492">
            <v>0</v>
          </cell>
          <cell r="N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 t="str">
            <v>Total Income</v>
          </cell>
          <cell r="H493">
            <v>22435.27</v>
          </cell>
          <cell r="I493">
            <v>14772.45</v>
          </cell>
          <cell r="J493">
            <v>10000</v>
          </cell>
          <cell r="K493">
            <v>69689.72</v>
          </cell>
          <cell r="L493">
            <v>47274.59</v>
          </cell>
          <cell r="M493">
            <v>71000</v>
          </cell>
          <cell r="N493">
            <v>125000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 t="str">
            <v>Expenditure</v>
          </cell>
          <cell r="B495">
            <v>0</v>
          </cell>
          <cell r="C495" t="str">
            <v>ditu</v>
          </cell>
          <cell r="D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 t="str">
            <v xml:space="preserve">     01-51130-243</v>
          </cell>
          <cell r="B497" t="str">
            <v>243</v>
          </cell>
          <cell r="C497" t="str">
            <v>01-5</v>
          </cell>
          <cell r="D497" t="str">
            <v>Superannuation - Licencing</v>
          </cell>
          <cell r="H497">
            <v>0</v>
          </cell>
          <cell r="I497">
            <v>0</v>
          </cell>
          <cell r="J497">
            <v>0</v>
          </cell>
          <cell r="K497">
            <v>-79.58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 t="str">
            <v>Total Expenditure</v>
          </cell>
          <cell r="H498">
            <v>0</v>
          </cell>
          <cell r="I498">
            <v>0</v>
          </cell>
          <cell r="J498">
            <v>0</v>
          </cell>
          <cell r="K498">
            <v>-79.58</v>
          </cell>
          <cell r="L498">
            <v>0</v>
          </cell>
          <cell r="M498">
            <v>0</v>
          </cell>
          <cell r="N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H501">
            <v>869798.7</v>
          </cell>
          <cell r="I501">
            <v>1027012.81</v>
          </cell>
          <cell r="J501">
            <v>0</v>
          </cell>
          <cell r="K501">
            <v>822464.67</v>
          </cell>
          <cell r="L501">
            <v>994510.67</v>
          </cell>
          <cell r="M501">
            <v>0</v>
          </cell>
          <cell r="N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H503">
            <v>22435.27</v>
          </cell>
          <cell r="I503">
            <v>14772.45</v>
          </cell>
          <cell r="J503">
            <v>0</v>
          </cell>
          <cell r="K503">
            <v>69769.3</v>
          </cell>
          <cell r="L503">
            <v>47274.59</v>
          </cell>
          <cell r="M503">
            <v>0</v>
          </cell>
          <cell r="N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H505">
            <v>892233.97</v>
          </cell>
          <cell r="I505">
            <v>1041785.26</v>
          </cell>
          <cell r="J505">
            <v>0</v>
          </cell>
          <cell r="K505">
            <v>892233.97</v>
          </cell>
          <cell r="L505">
            <v>1041785.26</v>
          </cell>
          <cell r="M505">
            <v>0</v>
          </cell>
          <cell r="N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 t="str">
            <v>Income</v>
          </cell>
          <cell r="B507">
            <v>0</v>
          </cell>
          <cell r="C507" t="str">
            <v>e</v>
          </cell>
          <cell r="D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 t="str">
            <v xml:space="preserve">     01-41110-244</v>
          </cell>
          <cell r="B509" t="str">
            <v>244</v>
          </cell>
          <cell r="C509" t="str">
            <v>01-4</v>
          </cell>
          <cell r="D509" t="str">
            <v>General Donations - Christmas Catalogue</v>
          </cell>
          <cell r="H509">
            <v>0</v>
          </cell>
          <cell r="I509">
            <v>3102.4</v>
          </cell>
          <cell r="J509">
            <v>0</v>
          </cell>
          <cell r="K509">
            <v>19210.05</v>
          </cell>
          <cell r="L509">
            <v>79929.55</v>
          </cell>
          <cell r="M509">
            <v>19210.05</v>
          </cell>
          <cell r="N509">
            <v>19210.05</v>
          </cell>
        </row>
        <row r="510">
          <cell r="A510" t="str">
            <v xml:space="preserve">     01-42410-244</v>
          </cell>
          <cell r="B510" t="str">
            <v>244</v>
          </cell>
          <cell r="C510" t="str">
            <v>01-4</v>
          </cell>
          <cell r="D510" t="str">
            <v>Sales Revenue Christmas Products</v>
          </cell>
          <cell r="H510">
            <v>-2748.46</v>
          </cell>
          <cell r="I510">
            <v>491.56</v>
          </cell>
          <cell r="J510">
            <v>-2748.46</v>
          </cell>
          <cell r="K510">
            <v>72146.259999999995</v>
          </cell>
          <cell r="L510">
            <v>5690.61</v>
          </cell>
          <cell r="M510">
            <v>72146.259999999995</v>
          </cell>
          <cell r="N510">
            <v>72786.399999999994</v>
          </cell>
        </row>
        <row r="511">
          <cell r="A511" t="str">
            <v xml:space="preserve">     01-42430-244</v>
          </cell>
          <cell r="B511" t="str">
            <v>244</v>
          </cell>
          <cell r="C511" t="str">
            <v>01-4</v>
          </cell>
          <cell r="D511" t="str">
            <v>Sales Christmas Cards</v>
          </cell>
          <cell r="H511">
            <v>0</v>
          </cell>
          <cell r="I511">
            <v>2725.49</v>
          </cell>
          <cell r="J511">
            <v>0</v>
          </cell>
          <cell r="K511">
            <v>20738.560000000001</v>
          </cell>
          <cell r="L511">
            <v>26271.45</v>
          </cell>
          <cell r="M511">
            <v>20738.560000000001</v>
          </cell>
          <cell r="N511">
            <v>20738.560000000001</v>
          </cell>
        </row>
        <row r="512">
          <cell r="A512">
            <v>0</v>
          </cell>
          <cell r="B512">
            <v>0</v>
          </cell>
          <cell r="C512">
            <v>0</v>
          </cell>
          <cell r="D512" t="str">
            <v>Total Income</v>
          </cell>
          <cell r="H512">
            <v>-2748.46</v>
          </cell>
          <cell r="I512">
            <v>6319.45</v>
          </cell>
          <cell r="J512">
            <v>-2748.46</v>
          </cell>
          <cell r="K512">
            <v>112094.87</v>
          </cell>
          <cell r="L512">
            <v>111891.61</v>
          </cell>
          <cell r="M512">
            <v>112094.87</v>
          </cell>
          <cell r="N512">
            <v>112735.01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 t="str">
            <v>Expenditure</v>
          </cell>
          <cell r="B514">
            <v>0</v>
          </cell>
          <cell r="C514" t="str">
            <v>ditu</v>
          </cell>
          <cell r="D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 t="str">
            <v xml:space="preserve">     01-51100-244</v>
          </cell>
          <cell r="B516" t="str">
            <v>244</v>
          </cell>
          <cell r="C516" t="str">
            <v>01-5</v>
          </cell>
          <cell r="D516" t="str">
            <v>Ordinary Salaries &amp; Wages - Christmas Products</v>
          </cell>
          <cell r="H516">
            <v>1324.8</v>
          </cell>
          <cell r="I516">
            <v>1314.28</v>
          </cell>
          <cell r="J516">
            <v>1324.8</v>
          </cell>
          <cell r="K516">
            <v>14777.64</v>
          </cell>
          <cell r="L516">
            <v>8784.66</v>
          </cell>
          <cell r="M516">
            <v>14777.64</v>
          </cell>
          <cell r="N516">
            <v>15154.92</v>
          </cell>
        </row>
        <row r="517">
          <cell r="A517" t="str">
            <v xml:space="preserve">     01-51130-244</v>
          </cell>
          <cell r="B517" t="str">
            <v>244</v>
          </cell>
          <cell r="C517" t="str">
            <v>01-5</v>
          </cell>
          <cell r="D517" t="str">
            <v>Superannuation - Christmas Products</v>
          </cell>
          <cell r="H517">
            <v>119.23</v>
          </cell>
          <cell r="I517">
            <v>104.38</v>
          </cell>
          <cell r="J517">
            <v>119.23</v>
          </cell>
          <cell r="K517">
            <v>1275.19</v>
          </cell>
          <cell r="L517">
            <v>776.73</v>
          </cell>
          <cell r="M517">
            <v>1275.19</v>
          </cell>
          <cell r="N517">
            <v>1275.19</v>
          </cell>
        </row>
        <row r="518">
          <cell r="A518" t="str">
            <v xml:space="preserve">     01-54310-244</v>
          </cell>
          <cell r="B518" t="str">
            <v>244</v>
          </cell>
          <cell r="C518" t="str">
            <v>01-5</v>
          </cell>
          <cell r="D518" t="str">
            <v>Printing Christmas Catalogue</v>
          </cell>
          <cell r="H518">
            <v>13.64</v>
          </cell>
          <cell r="I518">
            <v>1800</v>
          </cell>
          <cell r="J518">
            <v>13.64</v>
          </cell>
          <cell r="K518">
            <v>15304.86</v>
          </cell>
          <cell r="L518">
            <v>16733.54</v>
          </cell>
          <cell r="M518">
            <v>15304.86</v>
          </cell>
          <cell r="N518">
            <v>15304.86</v>
          </cell>
        </row>
        <row r="519">
          <cell r="A519" t="str">
            <v xml:space="preserve">     01-54600-244</v>
          </cell>
          <cell r="B519" t="str">
            <v>244</v>
          </cell>
          <cell r="C519" t="str">
            <v>01-5</v>
          </cell>
          <cell r="D519" t="str">
            <v>Product Purchases Christmas Catalogue</v>
          </cell>
          <cell r="H519">
            <v>15428.45</v>
          </cell>
          <cell r="I519">
            <v>5700.28</v>
          </cell>
          <cell r="J519">
            <v>15428.45</v>
          </cell>
          <cell r="K519">
            <v>29795.18</v>
          </cell>
          <cell r="L519">
            <v>18554.03</v>
          </cell>
          <cell r="M519">
            <v>29795.18</v>
          </cell>
          <cell r="N519">
            <v>30260.19</v>
          </cell>
        </row>
        <row r="520">
          <cell r="A520" t="str">
            <v xml:space="preserve">     01-56550-244</v>
          </cell>
          <cell r="B520" t="str">
            <v>244</v>
          </cell>
          <cell r="C520" t="str">
            <v>01-5</v>
          </cell>
          <cell r="D520" t="str">
            <v>Postage - Christmas Catalogue</v>
          </cell>
          <cell r="H520">
            <v>191.22</v>
          </cell>
          <cell r="I520">
            <v>1034.6600000000001</v>
          </cell>
          <cell r="J520">
            <v>191.22</v>
          </cell>
          <cell r="K520">
            <v>424.81</v>
          </cell>
          <cell r="L520">
            <v>6968.32</v>
          </cell>
          <cell r="M520">
            <v>424.81</v>
          </cell>
          <cell r="N520">
            <v>557.41999999999996</v>
          </cell>
        </row>
        <row r="521">
          <cell r="A521" t="str">
            <v xml:space="preserve">     01-56560-244</v>
          </cell>
          <cell r="B521" t="str">
            <v>244</v>
          </cell>
          <cell r="C521" t="str">
            <v>01-5</v>
          </cell>
          <cell r="D521" t="str">
            <v>Couriers - Christmas Catalogue</v>
          </cell>
          <cell r="H521">
            <v>9.93</v>
          </cell>
          <cell r="I521">
            <v>0</v>
          </cell>
          <cell r="J521">
            <v>9.93</v>
          </cell>
          <cell r="K521">
            <v>332.34</v>
          </cell>
          <cell r="L521">
            <v>359.66</v>
          </cell>
          <cell r="M521">
            <v>332.34</v>
          </cell>
          <cell r="N521">
            <v>332.34</v>
          </cell>
        </row>
        <row r="522">
          <cell r="A522" t="str">
            <v xml:space="preserve">     01-56850-244</v>
          </cell>
          <cell r="B522" t="str">
            <v>244</v>
          </cell>
          <cell r="C522" t="str">
            <v>01-5</v>
          </cell>
          <cell r="D522" t="str">
            <v>General Expenses Christmas Catalogue</v>
          </cell>
          <cell r="H522">
            <v>0</v>
          </cell>
          <cell r="I522">
            <v>0</v>
          </cell>
          <cell r="J522">
            <v>0</v>
          </cell>
          <cell r="K522">
            <v>259.2</v>
          </cell>
          <cell r="L522">
            <v>6536.27</v>
          </cell>
          <cell r="M522">
            <v>259.2</v>
          </cell>
          <cell r="N522">
            <v>459.2</v>
          </cell>
        </row>
        <row r="523">
          <cell r="A523">
            <v>0</v>
          </cell>
          <cell r="B523">
            <v>0</v>
          </cell>
          <cell r="C523">
            <v>0</v>
          </cell>
          <cell r="D523" t="str">
            <v>Total Expenditure</v>
          </cell>
          <cell r="H523">
            <v>17087.27</v>
          </cell>
          <cell r="I523">
            <v>9953.6</v>
          </cell>
          <cell r="J523">
            <v>17087.27</v>
          </cell>
          <cell r="K523">
            <v>62169.22</v>
          </cell>
          <cell r="L523">
            <v>58713.21</v>
          </cell>
          <cell r="M523">
            <v>62169.22</v>
          </cell>
          <cell r="N523">
            <v>63344.12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H526">
            <v>103451.65</v>
          </cell>
          <cell r="I526">
            <v>138687.09</v>
          </cell>
          <cell r="J526">
            <v>0</v>
          </cell>
          <cell r="K526">
            <v>33690.269999999997</v>
          </cell>
          <cell r="L526">
            <v>81874.539999999994</v>
          </cell>
          <cell r="M526">
            <v>0</v>
          </cell>
          <cell r="N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H528">
            <v>-19835.73</v>
          </cell>
          <cell r="I528">
            <v>-3634.15</v>
          </cell>
          <cell r="J528">
            <v>0</v>
          </cell>
          <cell r="K528">
            <v>49925.65</v>
          </cell>
          <cell r="L528">
            <v>53178.400000000001</v>
          </cell>
          <cell r="M528">
            <v>0</v>
          </cell>
          <cell r="N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H530">
            <v>83615.92</v>
          </cell>
          <cell r="I530">
            <v>135052.94</v>
          </cell>
          <cell r="J530">
            <v>0</v>
          </cell>
          <cell r="K530">
            <v>83615.92</v>
          </cell>
          <cell r="L530">
            <v>135052.94</v>
          </cell>
          <cell r="M530">
            <v>0</v>
          </cell>
          <cell r="N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 t="str">
            <v>Income</v>
          </cell>
          <cell r="B532">
            <v>0</v>
          </cell>
          <cell r="C532" t="str">
            <v>e</v>
          </cell>
          <cell r="D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 t="str">
            <v xml:space="preserve">     01-42410-245</v>
          </cell>
          <cell r="B534" t="str">
            <v>245</v>
          </cell>
          <cell r="C534" t="str">
            <v>01-4</v>
          </cell>
          <cell r="D534" t="str">
            <v>Sales Revenue Postage</v>
          </cell>
          <cell r="H534">
            <v>49.08</v>
          </cell>
          <cell r="I534">
            <v>6</v>
          </cell>
          <cell r="J534">
            <v>0</v>
          </cell>
          <cell r="K534">
            <v>5473.63</v>
          </cell>
          <cell r="L534">
            <v>69</v>
          </cell>
          <cell r="M534">
            <v>0</v>
          </cell>
          <cell r="N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 t="str">
            <v>Total Income</v>
          </cell>
          <cell r="H535">
            <v>49.08</v>
          </cell>
          <cell r="I535">
            <v>6</v>
          </cell>
          <cell r="J535">
            <v>0</v>
          </cell>
          <cell r="K535">
            <v>5473.63</v>
          </cell>
          <cell r="L535">
            <v>69</v>
          </cell>
          <cell r="M535">
            <v>0</v>
          </cell>
          <cell r="N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H538">
            <v>23839.82</v>
          </cell>
          <cell r="I538">
            <v>24025.64</v>
          </cell>
          <cell r="J538">
            <v>0</v>
          </cell>
          <cell r="K538">
            <v>18415.27</v>
          </cell>
          <cell r="L538">
            <v>23962.639999999999</v>
          </cell>
          <cell r="M538">
            <v>0</v>
          </cell>
          <cell r="N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H540">
            <v>49.08</v>
          </cell>
          <cell r="I540">
            <v>6</v>
          </cell>
          <cell r="J540">
            <v>0</v>
          </cell>
          <cell r="K540">
            <v>5473.63</v>
          </cell>
          <cell r="L540">
            <v>69</v>
          </cell>
          <cell r="M540">
            <v>0</v>
          </cell>
          <cell r="N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H542">
            <v>23888.9</v>
          </cell>
          <cell r="I542">
            <v>24031.64</v>
          </cell>
          <cell r="J542">
            <v>0</v>
          </cell>
          <cell r="K542">
            <v>23888.9</v>
          </cell>
          <cell r="L542">
            <v>24031.64</v>
          </cell>
          <cell r="M542">
            <v>0</v>
          </cell>
          <cell r="N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 t="str">
            <v>Expenditure</v>
          </cell>
          <cell r="B544">
            <v>0</v>
          </cell>
          <cell r="C544" t="str">
            <v>ditu</v>
          </cell>
          <cell r="D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 t="str">
            <v xml:space="preserve">     01-51100-410</v>
          </cell>
          <cell r="B546" t="str">
            <v>410</v>
          </cell>
          <cell r="C546" t="str">
            <v>01-5</v>
          </cell>
          <cell r="D546" t="str">
            <v>Ordinary Salaries &amp; Wages Conserv Prog Admin</v>
          </cell>
          <cell r="H546">
            <v>11143.46</v>
          </cell>
          <cell r="I546">
            <v>0</v>
          </cell>
          <cell r="J546">
            <v>0</v>
          </cell>
          <cell r="K546">
            <v>78086.45</v>
          </cell>
          <cell r="L546">
            <v>0</v>
          </cell>
          <cell r="M546">
            <v>0</v>
          </cell>
          <cell r="N546">
            <v>0</v>
          </cell>
        </row>
        <row r="547">
          <cell r="A547" t="str">
            <v xml:space="preserve">     01-51110-410</v>
          </cell>
          <cell r="B547" t="str">
            <v>410</v>
          </cell>
          <cell r="C547" t="str">
            <v>01-5</v>
          </cell>
          <cell r="D547" t="str">
            <v>Fringe Benefits - Salaries &amp; Wages - Cons Prg Admn</v>
          </cell>
          <cell r="H547">
            <v>581</v>
          </cell>
          <cell r="I547">
            <v>0</v>
          </cell>
          <cell r="J547">
            <v>0</v>
          </cell>
          <cell r="K547">
            <v>4067</v>
          </cell>
          <cell r="L547">
            <v>0</v>
          </cell>
          <cell r="M547">
            <v>0</v>
          </cell>
          <cell r="N547">
            <v>0</v>
          </cell>
        </row>
        <row r="548">
          <cell r="A548" t="str">
            <v xml:space="preserve">     01-51120-410</v>
          </cell>
          <cell r="B548" t="str">
            <v>410</v>
          </cell>
          <cell r="C548" t="str">
            <v>01-5</v>
          </cell>
          <cell r="D548" t="str">
            <v>Fringe Benefits Tax - Conservation Prog Admin</v>
          </cell>
          <cell r="H548">
            <v>284.51</v>
          </cell>
          <cell r="I548">
            <v>0</v>
          </cell>
          <cell r="J548">
            <v>0</v>
          </cell>
          <cell r="K548">
            <v>853.53</v>
          </cell>
          <cell r="L548">
            <v>0</v>
          </cell>
          <cell r="M548">
            <v>0</v>
          </cell>
          <cell r="N548">
            <v>0</v>
          </cell>
        </row>
        <row r="549">
          <cell r="A549" t="str">
            <v xml:space="preserve">     01-51130-410</v>
          </cell>
          <cell r="B549" t="str">
            <v>410</v>
          </cell>
          <cell r="C549" t="str">
            <v>01-5</v>
          </cell>
          <cell r="D549" t="str">
            <v>Superannuation - Conserv Prog Admin</v>
          </cell>
          <cell r="H549">
            <v>1070.31</v>
          </cell>
          <cell r="I549">
            <v>0</v>
          </cell>
          <cell r="J549">
            <v>0</v>
          </cell>
          <cell r="K549">
            <v>7492.19</v>
          </cell>
          <cell r="L549">
            <v>0</v>
          </cell>
          <cell r="M549">
            <v>0</v>
          </cell>
          <cell r="N549">
            <v>0</v>
          </cell>
        </row>
        <row r="550">
          <cell r="A550" t="str">
            <v xml:space="preserve">     01-56550-410</v>
          </cell>
          <cell r="B550" t="str">
            <v>410</v>
          </cell>
          <cell r="C550" t="str">
            <v>01-5</v>
          </cell>
          <cell r="D550" t="str">
            <v>Postage - Conservation Program Admin</v>
          </cell>
          <cell r="H550">
            <v>6</v>
          </cell>
          <cell r="I550">
            <v>0</v>
          </cell>
          <cell r="J550">
            <v>0</v>
          </cell>
          <cell r="K550">
            <v>6</v>
          </cell>
          <cell r="L550">
            <v>0</v>
          </cell>
          <cell r="M550">
            <v>0</v>
          </cell>
          <cell r="N550">
            <v>0</v>
          </cell>
        </row>
        <row r="551">
          <cell r="A551" t="str">
            <v xml:space="preserve">     01-56950-410</v>
          </cell>
          <cell r="B551" t="str">
            <v>410</v>
          </cell>
          <cell r="C551" t="str">
            <v>01-5</v>
          </cell>
          <cell r="D551" t="str">
            <v>Stationery Program Administration</v>
          </cell>
          <cell r="H551">
            <v>137.27000000000001</v>
          </cell>
          <cell r="I551">
            <v>0</v>
          </cell>
          <cell r="J551">
            <v>0</v>
          </cell>
          <cell r="K551">
            <v>137.27000000000001</v>
          </cell>
          <cell r="L551">
            <v>0</v>
          </cell>
          <cell r="M551">
            <v>0</v>
          </cell>
          <cell r="N551">
            <v>0</v>
          </cell>
        </row>
        <row r="552">
          <cell r="A552">
            <v>0</v>
          </cell>
          <cell r="B552">
            <v>0</v>
          </cell>
          <cell r="C552">
            <v>0</v>
          </cell>
          <cell r="D552" t="str">
            <v>Total Expenditure</v>
          </cell>
          <cell r="H552">
            <v>13222.55</v>
          </cell>
          <cell r="I552">
            <v>0</v>
          </cell>
          <cell r="J552">
            <v>0</v>
          </cell>
          <cell r="K552">
            <v>90642.44</v>
          </cell>
          <cell r="L552">
            <v>0</v>
          </cell>
          <cell r="M552">
            <v>0</v>
          </cell>
          <cell r="N552">
            <v>0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H555">
            <v>-365568.32</v>
          </cell>
          <cell r="I555">
            <v>-443482.15</v>
          </cell>
          <cell r="J555">
            <v>0</v>
          </cell>
          <cell r="K555">
            <v>-288148.43</v>
          </cell>
          <cell r="L555">
            <v>-443482.15</v>
          </cell>
          <cell r="M555">
            <v>0</v>
          </cell>
          <cell r="N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H557">
            <v>-13222.55</v>
          </cell>
          <cell r="I557">
            <v>0</v>
          </cell>
          <cell r="J557">
            <v>0</v>
          </cell>
          <cell r="K557">
            <v>-90642.44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H559">
            <v>-378790.87</v>
          </cell>
          <cell r="I559">
            <v>-443482.15</v>
          </cell>
          <cell r="J559">
            <v>0</v>
          </cell>
          <cell r="K559">
            <v>-378790.87</v>
          </cell>
          <cell r="L559">
            <v>-443482.15</v>
          </cell>
          <cell r="M559">
            <v>0</v>
          </cell>
          <cell r="N559">
            <v>0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 t="str">
            <v>Transfers</v>
          </cell>
          <cell r="B561">
            <v>0</v>
          </cell>
          <cell r="C561" t="str">
            <v>fers</v>
          </cell>
          <cell r="D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 t="str">
            <v xml:space="preserve">     01-62000-420</v>
          </cell>
          <cell r="B563" t="str">
            <v>420</v>
          </cell>
          <cell r="C563" t="str">
            <v>01-6</v>
          </cell>
          <cell r="D563" t="str">
            <v>Transfer From General Funds To Projects</v>
          </cell>
          <cell r="H563">
            <v>281545.62</v>
          </cell>
          <cell r="I563">
            <v>410542.96</v>
          </cell>
          <cell r="J563">
            <v>0</v>
          </cell>
          <cell r="K563">
            <v>1443521.98</v>
          </cell>
          <cell r="L563">
            <v>1618284.2</v>
          </cell>
          <cell r="M563">
            <v>0</v>
          </cell>
          <cell r="N563">
            <v>0</v>
          </cell>
        </row>
        <row r="564">
          <cell r="A564">
            <v>0</v>
          </cell>
          <cell r="B564">
            <v>0</v>
          </cell>
          <cell r="C564">
            <v>0</v>
          </cell>
          <cell r="D564" t="str">
            <v>Total Transfers</v>
          </cell>
          <cell r="H564">
            <v>281545.62</v>
          </cell>
          <cell r="I564">
            <v>410542.96</v>
          </cell>
          <cell r="J564">
            <v>0</v>
          </cell>
          <cell r="K564">
            <v>1443521.98</v>
          </cell>
          <cell r="L564">
            <v>1618284.2</v>
          </cell>
          <cell r="M564">
            <v>0</v>
          </cell>
          <cell r="N564">
            <v>0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H567">
            <v>-4867056.45</v>
          </cell>
          <cell r="I567">
            <v>-7387295.4500000002</v>
          </cell>
          <cell r="J567">
            <v>0</v>
          </cell>
          <cell r="K567">
            <v>-3705080.09</v>
          </cell>
          <cell r="L567">
            <v>-6179554.21</v>
          </cell>
          <cell r="M567">
            <v>0</v>
          </cell>
          <cell r="N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H569">
            <v>-281545.62</v>
          </cell>
          <cell r="I569">
            <v>-410542.96</v>
          </cell>
          <cell r="J569">
            <v>0</v>
          </cell>
          <cell r="K569">
            <v>-1443521.98</v>
          </cell>
          <cell r="L569">
            <v>-1618284.2</v>
          </cell>
          <cell r="M569">
            <v>0</v>
          </cell>
          <cell r="N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H571">
            <v>-5148602.07</v>
          </cell>
          <cell r="I571">
            <v>-7797838.4100000001</v>
          </cell>
          <cell r="J571">
            <v>0</v>
          </cell>
          <cell r="K571">
            <v>-5148602.07</v>
          </cell>
          <cell r="L571">
            <v>-7797838.4100000001</v>
          </cell>
          <cell r="M571">
            <v>0</v>
          </cell>
          <cell r="N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 t="str">
            <v>Income</v>
          </cell>
          <cell r="B573">
            <v>0</v>
          </cell>
          <cell r="C573" t="str">
            <v>e</v>
          </cell>
          <cell r="D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 t="str">
            <v xml:space="preserve">     01-42420-430</v>
          </cell>
          <cell r="B575" t="str">
            <v>430</v>
          </cell>
          <cell r="C575" t="str">
            <v>01-4</v>
          </cell>
          <cell r="D575" t="str">
            <v>Conservation Sales Cons Admin</v>
          </cell>
          <cell r="H575">
            <v>545</v>
          </cell>
          <cell r="I575">
            <v>0</v>
          </cell>
          <cell r="J575">
            <v>0</v>
          </cell>
          <cell r="K575">
            <v>2055</v>
          </cell>
          <cell r="L575">
            <v>409</v>
          </cell>
          <cell r="M575">
            <v>0</v>
          </cell>
          <cell r="N575">
            <v>0</v>
          </cell>
        </row>
        <row r="576">
          <cell r="A576">
            <v>0</v>
          </cell>
          <cell r="B576">
            <v>0</v>
          </cell>
          <cell r="C576">
            <v>0</v>
          </cell>
          <cell r="D576" t="str">
            <v>Total Income</v>
          </cell>
          <cell r="H576">
            <v>545</v>
          </cell>
          <cell r="I576">
            <v>0</v>
          </cell>
          <cell r="J576">
            <v>0</v>
          </cell>
          <cell r="K576">
            <v>2055</v>
          </cell>
          <cell r="L576">
            <v>409</v>
          </cell>
          <cell r="M576">
            <v>0</v>
          </cell>
          <cell r="N576">
            <v>0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 t="str">
            <v>Expenditure</v>
          </cell>
          <cell r="B578">
            <v>0</v>
          </cell>
          <cell r="C578" t="str">
            <v>ditu</v>
          </cell>
          <cell r="D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 t="str">
            <v xml:space="preserve">     01-53100-430</v>
          </cell>
          <cell r="B580" t="str">
            <v>430</v>
          </cell>
          <cell r="C580" t="str">
            <v>01-5</v>
          </cell>
          <cell r="D580" t="str">
            <v>WWF Meetings Travel &amp; Accom Conserv Admin</v>
          </cell>
          <cell r="H580">
            <v>405</v>
          </cell>
          <cell r="I580">
            <v>0</v>
          </cell>
          <cell r="J580">
            <v>0</v>
          </cell>
          <cell r="K580">
            <v>24680.22</v>
          </cell>
          <cell r="L580">
            <v>0</v>
          </cell>
          <cell r="M580">
            <v>0</v>
          </cell>
          <cell r="N580">
            <v>0</v>
          </cell>
        </row>
        <row r="581">
          <cell r="A581" t="str">
            <v xml:space="preserve">     01-56410-430</v>
          </cell>
          <cell r="B581" t="str">
            <v>430</v>
          </cell>
          <cell r="C581" t="str">
            <v>01-5</v>
          </cell>
          <cell r="D581" t="str">
            <v>Telephone Conserv Admin</v>
          </cell>
          <cell r="H581">
            <v>97.3</v>
          </cell>
          <cell r="I581">
            <v>0</v>
          </cell>
          <cell r="J581">
            <v>0</v>
          </cell>
          <cell r="K581">
            <v>956.8</v>
          </cell>
          <cell r="L581">
            <v>0</v>
          </cell>
          <cell r="M581">
            <v>0</v>
          </cell>
          <cell r="N581">
            <v>0</v>
          </cell>
        </row>
        <row r="582">
          <cell r="A582" t="str">
            <v xml:space="preserve">     01-56550-430</v>
          </cell>
          <cell r="B582" t="str">
            <v>430</v>
          </cell>
          <cell r="C582" t="str">
            <v>01-5</v>
          </cell>
          <cell r="D582" t="str">
            <v>Postage - Conservation Administration</v>
          </cell>
          <cell r="H582">
            <v>7.18</v>
          </cell>
          <cell r="I582">
            <v>0</v>
          </cell>
          <cell r="J582">
            <v>0</v>
          </cell>
          <cell r="K582">
            <v>565.21</v>
          </cell>
          <cell r="L582">
            <v>0</v>
          </cell>
          <cell r="M582">
            <v>0</v>
          </cell>
          <cell r="N582">
            <v>0</v>
          </cell>
        </row>
        <row r="583">
          <cell r="A583" t="str">
            <v xml:space="preserve">     01-56750-430</v>
          </cell>
          <cell r="B583" t="str">
            <v>430</v>
          </cell>
          <cell r="C583" t="str">
            <v>01-5</v>
          </cell>
          <cell r="D583" t="str">
            <v>Workers Comp - Conserv Admin</v>
          </cell>
          <cell r="H583">
            <v>0</v>
          </cell>
          <cell r="I583">
            <v>0</v>
          </cell>
          <cell r="J583">
            <v>0</v>
          </cell>
          <cell r="K583">
            <v>2540.15</v>
          </cell>
          <cell r="L583">
            <v>0</v>
          </cell>
          <cell r="M583">
            <v>0</v>
          </cell>
          <cell r="N583">
            <v>0</v>
          </cell>
        </row>
        <row r="584">
          <cell r="A584" t="str">
            <v xml:space="preserve">     01-56900-430</v>
          </cell>
          <cell r="B584" t="str">
            <v>430</v>
          </cell>
          <cell r="C584" t="str">
            <v>01-5</v>
          </cell>
          <cell r="D584" t="str">
            <v>Sundry Computer Expenses Cons Admin</v>
          </cell>
          <cell r="H584">
            <v>186.72</v>
          </cell>
          <cell r="I584">
            <v>0</v>
          </cell>
          <cell r="J584">
            <v>0</v>
          </cell>
          <cell r="K584">
            <v>186.72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0</v>
          </cell>
          <cell r="C585">
            <v>0</v>
          </cell>
          <cell r="D585" t="str">
            <v>Total Expenditure</v>
          </cell>
          <cell r="H585">
            <v>696.2</v>
          </cell>
          <cell r="I585">
            <v>0</v>
          </cell>
          <cell r="J585">
            <v>0</v>
          </cell>
          <cell r="K585">
            <v>28929.1</v>
          </cell>
          <cell r="L585">
            <v>0</v>
          </cell>
          <cell r="M585">
            <v>0</v>
          </cell>
          <cell r="N585">
            <v>0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H588">
            <v>926193.02</v>
          </cell>
          <cell r="I588">
            <v>950515.5</v>
          </cell>
          <cell r="J588">
            <v>0</v>
          </cell>
          <cell r="K588">
            <v>952915.92</v>
          </cell>
          <cell r="L588">
            <v>950106.5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H590">
            <v>-151.19999999999999</v>
          </cell>
          <cell r="I590">
            <v>0</v>
          </cell>
          <cell r="J590">
            <v>0</v>
          </cell>
          <cell r="K590">
            <v>-26874.1</v>
          </cell>
          <cell r="L590">
            <v>409</v>
          </cell>
          <cell r="M590">
            <v>0</v>
          </cell>
          <cell r="N590">
            <v>0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H592">
            <v>926041.82</v>
          </cell>
          <cell r="I592">
            <v>950515.5</v>
          </cell>
          <cell r="J592">
            <v>0</v>
          </cell>
          <cell r="K592">
            <v>926041.82</v>
          </cell>
          <cell r="L592">
            <v>950515.5</v>
          </cell>
          <cell r="M592">
            <v>0</v>
          </cell>
          <cell r="N592">
            <v>0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Expenditure</v>
          </cell>
          <cell r="B594">
            <v>0</v>
          </cell>
          <cell r="C594" t="str">
            <v>ditu</v>
          </cell>
          <cell r="D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 t="str">
            <v xml:space="preserve">     01-54110-610</v>
          </cell>
          <cell r="B596" t="str">
            <v>610</v>
          </cell>
          <cell r="C596" t="str">
            <v>01-5</v>
          </cell>
          <cell r="D596" t="str">
            <v>Print Production - Newsletter</v>
          </cell>
          <cell r="H596">
            <v>0</v>
          </cell>
          <cell r="I596">
            <v>0</v>
          </cell>
          <cell r="J596">
            <v>1000</v>
          </cell>
          <cell r="K596">
            <v>690</v>
          </cell>
          <cell r="L596">
            <v>0</v>
          </cell>
          <cell r="M596">
            <v>7000</v>
          </cell>
          <cell r="N596">
            <v>12000</v>
          </cell>
        </row>
        <row r="597">
          <cell r="A597" t="str">
            <v xml:space="preserve">     01-54130-610</v>
          </cell>
          <cell r="B597" t="str">
            <v>610</v>
          </cell>
          <cell r="C597" t="str">
            <v>01-5</v>
          </cell>
          <cell r="D597" t="str">
            <v>Printing - Newsletter</v>
          </cell>
          <cell r="H597">
            <v>0</v>
          </cell>
          <cell r="I597">
            <v>0</v>
          </cell>
          <cell r="J597">
            <v>416.66</v>
          </cell>
          <cell r="K597">
            <v>0</v>
          </cell>
          <cell r="L597">
            <v>739</v>
          </cell>
          <cell r="M597">
            <v>2916.7</v>
          </cell>
          <cell r="N597">
            <v>5000</v>
          </cell>
        </row>
        <row r="598">
          <cell r="A598" t="str">
            <v xml:space="preserve">     01-54200-610</v>
          </cell>
          <cell r="B598" t="str">
            <v>610</v>
          </cell>
          <cell r="C598" t="str">
            <v>01-5</v>
          </cell>
          <cell r="D598" t="str">
            <v>Creative Newsletter</v>
          </cell>
          <cell r="H598">
            <v>0</v>
          </cell>
          <cell r="I598">
            <v>0</v>
          </cell>
          <cell r="J598">
            <v>1416.66</v>
          </cell>
          <cell r="K598">
            <v>10404.84</v>
          </cell>
          <cell r="L598">
            <v>5610</v>
          </cell>
          <cell r="M598">
            <v>9916.7000000000007</v>
          </cell>
          <cell r="N598">
            <v>17000</v>
          </cell>
        </row>
        <row r="599">
          <cell r="A599" t="str">
            <v xml:space="preserve">     01-54310-610</v>
          </cell>
          <cell r="B599" t="str">
            <v>610</v>
          </cell>
          <cell r="C599" t="str">
            <v>01-5</v>
          </cell>
          <cell r="D599" t="str">
            <v>Printing Newsletter</v>
          </cell>
          <cell r="H599">
            <v>0</v>
          </cell>
          <cell r="I599">
            <v>0</v>
          </cell>
          <cell r="J599">
            <v>8600</v>
          </cell>
          <cell r="K599">
            <v>71164.72</v>
          </cell>
          <cell r="L599">
            <v>18220</v>
          </cell>
          <cell r="M599">
            <v>60200</v>
          </cell>
          <cell r="N599">
            <v>103200</v>
          </cell>
        </row>
        <row r="600">
          <cell r="A600" t="str">
            <v xml:space="preserve">     01-54510-610</v>
          </cell>
          <cell r="B600" t="str">
            <v>610</v>
          </cell>
          <cell r="C600" t="str">
            <v>01-5</v>
          </cell>
          <cell r="D600" t="str">
            <v>Mail Shop - Newsletter</v>
          </cell>
          <cell r="H600">
            <v>0</v>
          </cell>
          <cell r="I600">
            <v>0</v>
          </cell>
          <cell r="J600">
            <v>2833.33</v>
          </cell>
          <cell r="K600">
            <v>21247.54</v>
          </cell>
          <cell r="L600">
            <v>23062.68</v>
          </cell>
          <cell r="M600">
            <v>19833.349999999999</v>
          </cell>
          <cell r="N600">
            <v>34000</v>
          </cell>
        </row>
        <row r="601">
          <cell r="A601" t="str">
            <v xml:space="preserve">     01-54520-610</v>
          </cell>
          <cell r="B601" t="str">
            <v>610</v>
          </cell>
          <cell r="C601" t="str">
            <v>01-5</v>
          </cell>
          <cell r="D601" t="str">
            <v>Postage Newsletter</v>
          </cell>
          <cell r="H601">
            <v>22790.81</v>
          </cell>
          <cell r="I601">
            <v>0</v>
          </cell>
          <cell r="J601">
            <v>7750</v>
          </cell>
          <cell r="K601">
            <v>55878.46</v>
          </cell>
          <cell r="L601">
            <v>39702.400000000001</v>
          </cell>
          <cell r="M601">
            <v>54250</v>
          </cell>
          <cell r="N601">
            <v>93000</v>
          </cell>
        </row>
        <row r="602">
          <cell r="A602" t="str">
            <v xml:space="preserve">     01-56560-610</v>
          </cell>
          <cell r="B602" t="str">
            <v>610</v>
          </cell>
          <cell r="C602" t="str">
            <v>01-5</v>
          </cell>
          <cell r="D602" t="str">
            <v>Couriers - Newsletter</v>
          </cell>
          <cell r="H602">
            <v>0</v>
          </cell>
          <cell r="I602">
            <v>0</v>
          </cell>
          <cell r="J602">
            <v>166.66</v>
          </cell>
          <cell r="K602">
            <v>0</v>
          </cell>
          <cell r="L602">
            <v>0</v>
          </cell>
          <cell r="M602">
            <v>1166.7</v>
          </cell>
          <cell r="N602">
            <v>2000</v>
          </cell>
        </row>
        <row r="603">
          <cell r="A603">
            <v>0</v>
          </cell>
          <cell r="B603">
            <v>0</v>
          </cell>
          <cell r="C603">
            <v>0</v>
          </cell>
          <cell r="D603" t="str">
            <v>Total Expenditure</v>
          </cell>
          <cell r="H603">
            <v>22790.81</v>
          </cell>
          <cell r="I603">
            <v>0</v>
          </cell>
          <cell r="J603">
            <v>22183.31</v>
          </cell>
          <cell r="K603">
            <v>159385.56</v>
          </cell>
          <cell r="L603">
            <v>87334.080000000002</v>
          </cell>
          <cell r="M603">
            <v>155283.45000000001</v>
          </cell>
          <cell r="N603">
            <v>266200</v>
          </cell>
        </row>
        <row r="604">
          <cell r="A604">
            <v>0</v>
          </cell>
          <cell r="B604">
            <v>0</v>
          </cell>
          <cell r="C604">
            <v>0</v>
          </cell>
          <cell r="D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>
            <v>0</v>
          </cell>
          <cell r="B606">
            <v>0</v>
          </cell>
          <cell r="C606">
            <v>0</v>
          </cell>
          <cell r="D606">
            <v>0</v>
          </cell>
          <cell r="H606">
            <v>-906368.33</v>
          </cell>
          <cell r="I606">
            <v>-1119009.55</v>
          </cell>
          <cell r="J606">
            <v>0</v>
          </cell>
          <cell r="K606">
            <v>-769773.58</v>
          </cell>
          <cell r="L606">
            <v>-1031675.47</v>
          </cell>
          <cell r="M606">
            <v>0</v>
          </cell>
          <cell r="N606">
            <v>0</v>
          </cell>
        </row>
        <row r="607">
          <cell r="A607">
            <v>0</v>
          </cell>
          <cell r="B607">
            <v>0</v>
          </cell>
          <cell r="C607">
            <v>0</v>
          </cell>
          <cell r="D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>
            <v>0</v>
          </cell>
          <cell r="B608">
            <v>0</v>
          </cell>
          <cell r="C608">
            <v>0</v>
          </cell>
          <cell r="D608">
            <v>0</v>
          </cell>
          <cell r="H608">
            <v>-22790.81</v>
          </cell>
          <cell r="I608">
            <v>0</v>
          </cell>
          <cell r="J608">
            <v>0</v>
          </cell>
          <cell r="K608">
            <v>-159385.56</v>
          </cell>
          <cell r="L608">
            <v>-87334.080000000002</v>
          </cell>
          <cell r="M608">
            <v>0</v>
          </cell>
          <cell r="N608">
            <v>0</v>
          </cell>
        </row>
        <row r="609">
          <cell r="A609">
            <v>0</v>
          </cell>
          <cell r="B609">
            <v>0</v>
          </cell>
          <cell r="C609">
            <v>0</v>
          </cell>
          <cell r="D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>
            <v>0</v>
          </cell>
          <cell r="B610">
            <v>0</v>
          </cell>
          <cell r="C610">
            <v>0</v>
          </cell>
          <cell r="D610">
            <v>0</v>
          </cell>
          <cell r="H610">
            <v>-929159.14</v>
          </cell>
          <cell r="I610">
            <v>-1119009.55</v>
          </cell>
          <cell r="J610">
            <v>0</v>
          </cell>
          <cell r="K610">
            <v>-929159.14</v>
          </cell>
          <cell r="L610">
            <v>-1119009.55</v>
          </cell>
          <cell r="M610">
            <v>0</v>
          </cell>
          <cell r="N610">
            <v>0</v>
          </cell>
        </row>
        <row r="611">
          <cell r="A611">
            <v>0</v>
          </cell>
          <cell r="B611">
            <v>0</v>
          </cell>
          <cell r="C611">
            <v>0</v>
          </cell>
          <cell r="D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 t="str">
            <v>Expenditure</v>
          </cell>
          <cell r="B612">
            <v>0</v>
          </cell>
          <cell r="C612" t="str">
            <v>ditu</v>
          </cell>
          <cell r="D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 t="str">
            <v xml:space="preserve">     01-51100-611</v>
          </cell>
          <cell r="B614" t="str">
            <v>611</v>
          </cell>
          <cell r="C614" t="str">
            <v>01-5</v>
          </cell>
          <cell r="D614" t="str">
            <v>Ordinary Salaries &amp; Wages - Comms Admin</v>
          </cell>
          <cell r="H614">
            <v>27654.43</v>
          </cell>
          <cell r="I614">
            <v>34849.519999999997</v>
          </cell>
          <cell r="J614">
            <v>26419.83</v>
          </cell>
          <cell r="K614">
            <v>180838.44</v>
          </cell>
          <cell r="L614">
            <v>226407.98</v>
          </cell>
          <cell r="M614">
            <v>184938.81</v>
          </cell>
          <cell r="N614">
            <v>317038</v>
          </cell>
        </row>
        <row r="615">
          <cell r="A615" t="str">
            <v xml:space="preserve">     01-51130-611</v>
          </cell>
          <cell r="B615" t="str">
            <v>611</v>
          </cell>
          <cell r="C615" t="str">
            <v>01-5</v>
          </cell>
          <cell r="D615" t="str">
            <v>Superannuation - Comms Admin</v>
          </cell>
          <cell r="H615">
            <v>2343.67</v>
          </cell>
          <cell r="I615">
            <v>3136.44</v>
          </cell>
          <cell r="J615">
            <v>2377.75</v>
          </cell>
          <cell r="K615">
            <v>16523.86</v>
          </cell>
          <cell r="L615">
            <v>20337.13</v>
          </cell>
          <cell r="M615">
            <v>16644.25</v>
          </cell>
          <cell r="N615">
            <v>28533</v>
          </cell>
        </row>
        <row r="616">
          <cell r="A616" t="str">
            <v xml:space="preserve">     01-51200-611</v>
          </cell>
          <cell r="B616" t="str">
            <v>611</v>
          </cell>
          <cell r="C616" t="str">
            <v>01-5</v>
          </cell>
          <cell r="D616" t="str">
            <v>Temporary Staff - Communications Media</v>
          </cell>
          <cell r="H616">
            <v>0</v>
          </cell>
          <cell r="I616">
            <v>0</v>
          </cell>
          <cell r="J616">
            <v>0</v>
          </cell>
          <cell r="K616">
            <v>9405</v>
          </cell>
          <cell r="L616">
            <v>0</v>
          </cell>
          <cell r="M616">
            <v>0</v>
          </cell>
          <cell r="N616">
            <v>0</v>
          </cell>
        </row>
        <row r="617">
          <cell r="A617" t="str">
            <v xml:space="preserve">     01-51300-611</v>
          </cell>
          <cell r="B617" t="str">
            <v>611</v>
          </cell>
          <cell r="C617" t="str">
            <v>01-5</v>
          </cell>
          <cell r="D617" t="str">
            <v>Recruitment - Comms Admin</v>
          </cell>
          <cell r="H617">
            <v>0</v>
          </cell>
          <cell r="I617">
            <v>0</v>
          </cell>
          <cell r="J617">
            <v>0</v>
          </cell>
          <cell r="K617">
            <v>1327</v>
          </cell>
          <cell r="L617">
            <v>0</v>
          </cell>
          <cell r="M617">
            <v>0</v>
          </cell>
          <cell r="N617">
            <v>0</v>
          </cell>
        </row>
        <row r="618">
          <cell r="A618" t="str">
            <v xml:space="preserve">     01-53100-611</v>
          </cell>
          <cell r="B618" t="str">
            <v>611</v>
          </cell>
          <cell r="C618" t="str">
            <v>01-5</v>
          </cell>
          <cell r="D618" t="str">
            <v>WWF Meetings Travel &amp; Accom - Comms Admin</v>
          </cell>
          <cell r="H618">
            <v>0</v>
          </cell>
          <cell r="I618">
            <v>526.12</v>
          </cell>
          <cell r="J618">
            <v>2500</v>
          </cell>
          <cell r="K618">
            <v>5759.45</v>
          </cell>
          <cell r="L618">
            <v>11174.46</v>
          </cell>
          <cell r="M618">
            <v>17500</v>
          </cell>
          <cell r="N618">
            <v>30000</v>
          </cell>
        </row>
        <row r="619">
          <cell r="A619" t="str">
            <v xml:space="preserve">     01-54120-611</v>
          </cell>
          <cell r="B619" t="str">
            <v>611</v>
          </cell>
          <cell r="C619" t="str">
            <v>01-5</v>
          </cell>
          <cell r="D619" t="str">
            <v>Television Communications  -  Media</v>
          </cell>
          <cell r="H619">
            <v>0</v>
          </cell>
          <cell r="I619">
            <v>0</v>
          </cell>
          <cell r="J619">
            <v>250</v>
          </cell>
          <cell r="K619">
            <v>0</v>
          </cell>
          <cell r="L619">
            <v>0</v>
          </cell>
          <cell r="M619">
            <v>1750</v>
          </cell>
          <cell r="N619">
            <v>3000</v>
          </cell>
        </row>
        <row r="620">
          <cell r="A620" t="str">
            <v xml:space="preserve">     01-54820-611</v>
          </cell>
          <cell r="B620" t="str">
            <v>611</v>
          </cell>
          <cell r="C620" t="str">
            <v>01-5</v>
          </cell>
          <cell r="D620" t="str">
            <v>Research Media</v>
          </cell>
          <cell r="H620">
            <v>0</v>
          </cell>
          <cell r="I620">
            <v>0</v>
          </cell>
          <cell r="J620">
            <v>0</v>
          </cell>
          <cell r="K620">
            <v>559.23</v>
          </cell>
          <cell r="L620">
            <v>0</v>
          </cell>
          <cell r="M620">
            <v>0</v>
          </cell>
          <cell r="N620">
            <v>0</v>
          </cell>
        </row>
        <row r="621">
          <cell r="A621" t="str">
            <v xml:space="preserve">     01-54915-611</v>
          </cell>
          <cell r="B621" t="str">
            <v>611</v>
          </cell>
          <cell r="C621" t="str">
            <v>01-5</v>
          </cell>
          <cell r="D621" t="str">
            <v>TSN - Communications Cost Reallocation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-25000</v>
          </cell>
          <cell r="M621">
            <v>0</v>
          </cell>
          <cell r="N621">
            <v>0</v>
          </cell>
        </row>
        <row r="622">
          <cell r="A622" t="str">
            <v xml:space="preserve">     01-56410-611</v>
          </cell>
          <cell r="B622" t="str">
            <v>611</v>
          </cell>
          <cell r="C622" t="str">
            <v>01-5</v>
          </cell>
          <cell r="D622" t="str">
            <v>Telephone - Comms Admin</v>
          </cell>
          <cell r="H622">
            <v>1076.53</v>
          </cell>
          <cell r="I622">
            <v>164.28</v>
          </cell>
          <cell r="J622">
            <v>375</v>
          </cell>
          <cell r="K622">
            <v>1703.46</v>
          </cell>
          <cell r="L622">
            <v>1927.26</v>
          </cell>
          <cell r="M622">
            <v>2625</v>
          </cell>
          <cell r="N622">
            <v>4500</v>
          </cell>
        </row>
        <row r="623">
          <cell r="A623" t="str">
            <v xml:space="preserve">     01-56550-611</v>
          </cell>
          <cell r="B623" t="str">
            <v>611</v>
          </cell>
          <cell r="C623" t="str">
            <v>01-5</v>
          </cell>
          <cell r="D623" t="str">
            <v>Postage - Comms Admin</v>
          </cell>
          <cell r="H623">
            <v>460.31</v>
          </cell>
          <cell r="I623">
            <v>91.03</v>
          </cell>
          <cell r="J623">
            <v>83.33</v>
          </cell>
          <cell r="K623">
            <v>460.31</v>
          </cell>
          <cell r="L623">
            <v>2361</v>
          </cell>
          <cell r="M623">
            <v>583.35</v>
          </cell>
          <cell r="N623">
            <v>1000</v>
          </cell>
        </row>
        <row r="624">
          <cell r="A624" t="str">
            <v xml:space="preserve">     01-56560-611</v>
          </cell>
          <cell r="B624" t="str">
            <v>611</v>
          </cell>
          <cell r="C624" t="str">
            <v>01-5</v>
          </cell>
          <cell r="D624" t="str">
            <v>Couriers Media</v>
          </cell>
          <cell r="H624">
            <v>1398.34</v>
          </cell>
          <cell r="I624">
            <v>0</v>
          </cell>
          <cell r="J624">
            <v>250</v>
          </cell>
          <cell r="K624">
            <v>1415.99</v>
          </cell>
          <cell r="L624">
            <v>223.87</v>
          </cell>
          <cell r="M624">
            <v>1750</v>
          </cell>
          <cell r="N624">
            <v>3000</v>
          </cell>
        </row>
        <row r="625">
          <cell r="A625" t="str">
            <v xml:space="preserve">     01-56850-611</v>
          </cell>
          <cell r="B625" t="str">
            <v>611</v>
          </cell>
          <cell r="C625" t="str">
            <v>01-5</v>
          </cell>
          <cell r="D625" t="str">
            <v>General Exepenses - Comms Media</v>
          </cell>
          <cell r="H625">
            <v>227.27</v>
          </cell>
          <cell r="I625">
            <v>0</v>
          </cell>
          <cell r="J625">
            <v>416.66</v>
          </cell>
          <cell r="K625">
            <v>1018.18</v>
          </cell>
          <cell r="L625">
            <v>380.14</v>
          </cell>
          <cell r="M625">
            <v>2916.7</v>
          </cell>
          <cell r="N625">
            <v>5000</v>
          </cell>
        </row>
        <row r="626">
          <cell r="A626" t="str">
            <v xml:space="preserve">     01-56980-611</v>
          </cell>
          <cell r="B626" t="str">
            <v>611</v>
          </cell>
          <cell r="C626" t="str">
            <v>01-5</v>
          </cell>
          <cell r="D626" t="str">
            <v>Subscriptions/Publications - Comms Admin</v>
          </cell>
          <cell r="H626">
            <v>0</v>
          </cell>
          <cell r="I626">
            <v>0</v>
          </cell>
          <cell r="J626">
            <v>0</v>
          </cell>
          <cell r="K626">
            <v>568.24</v>
          </cell>
          <cell r="L626">
            <v>163.63999999999999</v>
          </cell>
          <cell r="M626">
            <v>0</v>
          </cell>
          <cell r="N626">
            <v>0</v>
          </cell>
        </row>
        <row r="627">
          <cell r="A627" t="str">
            <v xml:space="preserve">     01-56990-611</v>
          </cell>
          <cell r="B627" t="str">
            <v>611</v>
          </cell>
          <cell r="C627" t="str">
            <v>01-5</v>
          </cell>
          <cell r="D627" t="str">
            <v>Media Monitoring - Media</v>
          </cell>
          <cell r="H627">
            <v>0</v>
          </cell>
          <cell r="I627">
            <v>0</v>
          </cell>
          <cell r="J627">
            <v>0</v>
          </cell>
          <cell r="K627">
            <v>915.3</v>
          </cell>
          <cell r="L627">
            <v>0</v>
          </cell>
          <cell r="M627">
            <v>0</v>
          </cell>
          <cell r="N627">
            <v>0</v>
          </cell>
        </row>
        <row r="628">
          <cell r="A628">
            <v>0</v>
          </cell>
          <cell r="B628">
            <v>0</v>
          </cell>
          <cell r="C628">
            <v>0</v>
          </cell>
          <cell r="D628" t="str">
            <v>Total Expenditure</v>
          </cell>
          <cell r="H628">
            <v>33160.550000000003</v>
          </cell>
          <cell r="I628">
            <v>38767.39</v>
          </cell>
          <cell r="J628">
            <v>32672.57</v>
          </cell>
          <cell r="K628">
            <v>220494.46</v>
          </cell>
          <cell r="L628">
            <v>237975.48</v>
          </cell>
          <cell r="M628">
            <v>228708.11</v>
          </cell>
          <cell r="N628">
            <v>392071</v>
          </cell>
        </row>
        <row r="629">
          <cell r="A629">
            <v>0</v>
          </cell>
          <cell r="B629">
            <v>0</v>
          </cell>
          <cell r="C629">
            <v>0</v>
          </cell>
          <cell r="D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  <cell r="D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  <cell r="D631">
            <v>0</v>
          </cell>
          <cell r="H631">
            <v>-349816.73</v>
          </cell>
          <cell r="I631">
            <v>-746517.6</v>
          </cell>
          <cell r="J631">
            <v>0</v>
          </cell>
          <cell r="K631">
            <v>-162482.82</v>
          </cell>
          <cell r="L631">
            <v>-547309.51</v>
          </cell>
          <cell r="M631">
            <v>0</v>
          </cell>
          <cell r="N631">
            <v>0</v>
          </cell>
        </row>
        <row r="632">
          <cell r="A632">
            <v>0</v>
          </cell>
          <cell r="B632">
            <v>0</v>
          </cell>
          <cell r="C632">
            <v>0</v>
          </cell>
          <cell r="D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>
            <v>0</v>
          </cell>
          <cell r="B633">
            <v>0</v>
          </cell>
          <cell r="C633">
            <v>0</v>
          </cell>
          <cell r="D633">
            <v>0</v>
          </cell>
          <cell r="H633">
            <v>-33160.550000000003</v>
          </cell>
          <cell r="I633">
            <v>-38767.39</v>
          </cell>
          <cell r="J633">
            <v>0</v>
          </cell>
          <cell r="K633">
            <v>-220494.46</v>
          </cell>
          <cell r="L633">
            <v>-237975.48</v>
          </cell>
          <cell r="M633">
            <v>0</v>
          </cell>
          <cell r="N633">
            <v>0</v>
          </cell>
        </row>
        <row r="634">
          <cell r="A634">
            <v>0</v>
          </cell>
          <cell r="B634">
            <v>0</v>
          </cell>
          <cell r="C634">
            <v>0</v>
          </cell>
          <cell r="D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  <cell r="D635">
            <v>0</v>
          </cell>
          <cell r="H635">
            <v>-382977.28000000003</v>
          </cell>
          <cell r="I635">
            <v>-785284.99</v>
          </cell>
          <cell r="J635">
            <v>0</v>
          </cell>
          <cell r="K635">
            <v>-382977.28000000003</v>
          </cell>
          <cell r="L635">
            <v>-785284.99</v>
          </cell>
          <cell r="M635">
            <v>0</v>
          </cell>
          <cell r="N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  <cell r="D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 t="str">
            <v>Expenditure</v>
          </cell>
          <cell r="B637">
            <v>0</v>
          </cell>
          <cell r="C637" t="str">
            <v>ditu</v>
          </cell>
          <cell r="D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 t="str">
            <v xml:space="preserve">     01-52200-612</v>
          </cell>
          <cell r="B639" t="str">
            <v>612</v>
          </cell>
          <cell r="C639" t="str">
            <v>01-5</v>
          </cell>
          <cell r="D639" t="str">
            <v>Consultants - Signature Projects</v>
          </cell>
          <cell r="H639">
            <v>0</v>
          </cell>
          <cell r="I639">
            <v>0</v>
          </cell>
          <cell r="J639">
            <v>8333.33</v>
          </cell>
          <cell r="K639">
            <v>408.25</v>
          </cell>
          <cell r="L639">
            <v>0</v>
          </cell>
          <cell r="M639">
            <v>58333.35</v>
          </cell>
          <cell r="N639">
            <v>100000</v>
          </cell>
        </row>
        <row r="640">
          <cell r="A640" t="str">
            <v xml:space="preserve">     01-54110-612</v>
          </cell>
          <cell r="B640" t="str">
            <v>612</v>
          </cell>
          <cell r="C640" t="str">
            <v>01-5</v>
          </cell>
          <cell r="D640" t="str">
            <v>Print Production - Signature Projects</v>
          </cell>
          <cell r="H640">
            <v>0</v>
          </cell>
          <cell r="I640">
            <v>0</v>
          </cell>
          <cell r="J640">
            <v>5000</v>
          </cell>
          <cell r="K640">
            <v>0</v>
          </cell>
          <cell r="L640">
            <v>0</v>
          </cell>
          <cell r="M640">
            <v>35000</v>
          </cell>
          <cell r="N640">
            <v>60000</v>
          </cell>
        </row>
        <row r="641">
          <cell r="A641" t="str">
            <v xml:space="preserve">     01-54120-612</v>
          </cell>
          <cell r="B641" t="str">
            <v>612</v>
          </cell>
          <cell r="C641" t="str">
            <v>01-5</v>
          </cell>
          <cell r="D641" t="str">
            <v>Television Production - Signature Projects</v>
          </cell>
          <cell r="H641">
            <v>0</v>
          </cell>
          <cell r="I641">
            <v>0</v>
          </cell>
          <cell r="J641">
            <v>4166.66</v>
          </cell>
          <cell r="K641">
            <v>2192.23</v>
          </cell>
          <cell r="L641">
            <v>0</v>
          </cell>
          <cell r="M641">
            <v>29166.7</v>
          </cell>
          <cell r="N641">
            <v>50000</v>
          </cell>
        </row>
        <row r="642">
          <cell r="A642" t="str">
            <v xml:space="preserve">     01-54130-612</v>
          </cell>
          <cell r="B642" t="str">
            <v>612</v>
          </cell>
          <cell r="C642" t="str">
            <v>01-5</v>
          </cell>
          <cell r="D642" t="str">
            <v>Photography - Signature Projects</v>
          </cell>
          <cell r="H642">
            <v>0</v>
          </cell>
          <cell r="I642">
            <v>0</v>
          </cell>
          <cell r="J642">
            <v>16666.66</v>
          </cell>
          <cell r="K642">
            <v>0</v>
          </cell>
          <cell r="L642">
            <v>32450</v>
          </cell>
          <cell r="M642">
            <v>116666.7</v>
          </cell>
          <cell r="N642">
            <v>200000</v>
          </cell>
        </row>
        <row r="643">
          <cell r="A643" t="str">
            <v xml:space="preserve">     01-54200-612</v>
          </cell>
          <cell r="B643" t="str">
            <v>612</v>
          </cell>
          <cell r="C643" t="str">
            <v>01-5</v>
          </cell>
          <cell r="D643" t="str">
            <v>Creative - Signature Projects</v>
          </cell>
          <cell r="H643">
            <v>0</v>
          </cell>
          <cell r="I643">
            <v>0</v>
          </cell>
          <cell r="J643">
            <v>1666.66</v>
          </cell>
          <cell r="K643">
            <v>0</v>
          </cell>
          <cell r="L643">
            <v>0</v>
          </cell>
          <cell r="M643">
            <v>11666.62</v>
          </cell>
          <cell r="N643">
            <v>20000</v>
          </cell>
        </row>
        <row r="644">
          <cell r="A644" t="str">
            <v xml:space="preserve">     01-54910-612</v>
          </cell>
          <cell r="B644" t="str">
            <v>612</v>
          </cell>
          <cell r="C644" t="str">
            <v>01-5</v>
          </cell>
          <cell r="D644" t="str">
            <v>Publicity - Signature Projects</v>
          </cell>
          <cell r="H644">
            <v>0</v>
          </cell>
          <cell r="I644">
            <v>0</v>
          </cell>
          <cell r="J644">
            <v>5000</v>
          </cell>
          <cell r="K644">
            <v>100.48</v>
          </cell>
          <cell r="L644">
            <v>0</v>
          </cell>
          <cell r="M644">
            <v>35000</v>
          </cell>
          <cell r="N644">
            <v>60000</v>
          </cell>
        </row>
        <row r="645">
          <cell r="A645" t="str">
            <v xml:space="preserve">     01-56560-612</v>
          </cell>
          <cell r="B645" t="str">
            <v>612</v>
          </cell>
          <cell r="C645" t="str">
            <v>01-5</v>
          </cell>
          <cell r="D645" t="str">
            <v>Couriers - Signature Projects</v>
          </cell>
          <cell r="H645">
            <v>0</v>
          </cell>
          <cell r="I645">
            <v>0</v>
          </cell>
          <cell r="J645">
            <v>833.33</v>
          </cell>
          <cell r="K645">
            <v>0</v>
          </cell>
          <cell r="L645">
            <v>0</v>
          </cell>
          <cell r="M645">
            <v>5833.31</v>
          </cell>
          <cell r="N645">
            <v>10000</v>
          </cell>
        </row>
        <row r="646">
          <cell r="A646" t="str">
            <v xml:space="preserve">     01-58110-612</v>
          </cell>
          <cell r="B646" t="str">
            <v>612</v>
          </cell>
          <cell r="C646" t="str">
            <v>01-5</v>
          </cell>
          <cell r="D646" t="str">
            <v>Computer Hardware Website</v>
          </cell>
          <cell r="H646">
            <v>0</v>
          </cell>
          <cell r="I646">
            <v>1999.5</v>
          </cell>
          <cell r="J646">
            <v>600</v>
          </cell>
          <cell r="K646">
            <v>0</v>
          </cell>
          <cell r="L646">
            <v>1999.5</v>
          </cell>
          <cell r="M646">
            <v>4200</v>
          </cell>
          <cell r="N646">
            <v>7200</v>
          </cell>
        </row>
        <row r="647">
          <cell r="A647">
            <v>0</v>
          </cell>
          <cell r="B647">
            <v>0</v>
          </cell>
          <cell r="C647">
            <v>0</v>
          </cell>
          <cell r="D647" t="str">
            <v>Total Expenditure</v>
          </cell>
          <cell r="H647">
            <v>0</v>
          </cell>
          <cell r="I647">
            <v>1999.5</v>
          </cell>
          <cell r="J647">
            <v>42266.64</v>
          </cell>
          <cell r="K647">
            <v>2700.96</v>
          </cell>
          <cell r="L647">
            <v>34449.5</v>
          </cell>
          <cell r="M647">
            <v>295866.68</v>
          </cell>
          <cell r="N647">
            <v>507200</v>
          </cell>
        </row>
        <row r="648">
          <cell r="A648">
            <v>0</v>
          </cell>
          <cell r="B648">
            <v>0</v>
          </cell>
          <cell r="C648">
            <v>0</v>
          </cell>
          <cell r="D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0</v>
          </cell>
          <cell r="B649">
            <v>0</v>
          </cell>
          <cell r="C649">
            <v>0</v>
          </cell>
          <cell r="D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0</v>
          </cell>
          <cell r="B650">
            <v>0</v>
          </cell>
          <cell r="C650">
            <v>0</v>
          </cell>
          <cell r="D650">
            <v>0</v>
          </cell>
          <cell r="H650">
            <v>-178728.48</v>
          </cell>
          <cell r="I650">
            <v>-212379.93</v>
          </cell>
          <cell r="J650">
            <v>0</v>
          </cell>
          <cell r="K650">
            <v>-176027.51999999999</v>
          </cell>
          <cell r="L650">
            <v>-179929.93</v>
          </cell>
          <cell r="M650">
            <v>0</v>
          </cell>
          <cell r="N650">
            <v>0</v>
          </cell>
        </row>
        <row r="651">
          <cell r="A651">
            <v>0</v>
          </cell>
          <cell r="B651">
            <v>0</v>
          </cell>
          <cell r="C651">
            <v>0</v>
          </cell>
          <cell r="D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0</v>
          </cell>
          <cell r="B652">
            <v>0</v>
          </cell>
          <cell r="C652">
            <v>0</v>
          </cell>
          <cell r="D652">
            <v>0</v>
          </cell>
          <cell r="H652">
            <v>0</v>
          </cell>
          <cell r="I652">
            <v>-1999.5</v>
          </cell>
          <cell r="J652">
            <v>0</v>
          </cell>
          <cell r="K652">
            <v>-2700.96</v>
          </cell>
          <cell r="L652">
            <v>-34449.5</v>
          </cell>
          <cell r="M652">
            <v>0</v>
          </cell>
          <cell r="N652">
            <v>0</v>
          </cell>
        </row>
        <row r="653">
          <cell r="A653">
            <v>0</v>
          </cell>
          <cell r="B653">
            <v>0</v>
          </cell>
          <cell r="C653">
            <v>0</v>
          </cell>
          <cell r="D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0</v>
          </cell>
          <cell r="B654">
            <v>0</v>
          </cell>
          <cell r="C654">
            <v>0</v>
          </cell>
          <cell r="D654">
            <v>0</v>
          </cell>
          <cell r="H654">
            <v>-178728.48</v>
          </cell>
          <cell r="I654">
            <v>-214379.43</v>
          </cell>
          <cell r="J654">
            <v>0</v>
          </cell>
          <cell r="K654">
            <v>-178728.48</v>
          </cell>
          <cell r="L654">
            <v>-214379.43</v>
          </cell>
          <cell r="M654">
            <v>0</v>
          </cell>
          <cell r="N654">
            <v>0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 t="str">
            <v>Expenditure</v>
          </cell>
          <cell r="B656">
            <v>0</v>
          </cell>
          <cell r="C656" t="str">
            <v>ditu</v>
          </cell>
          <cell r="D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>
            <v>0</v>
          </cell>
          <cell r="B657">
            <v>0</v>
          </cell>
          <cell r="C657">
            <v>0</v>
          </cell>
          <cell r="D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 t="str">
            <v xml:space="preserve">     01-51110-620</v>
          </cell>
          <cell r="B658" t="str">
            <v>620</v>
          </cell>
          <cell r="C658" t="str">
            <v>01-5</v>
          </cell>
          <cell r="D658" t="str">
            <v>Fringe Benefits - Salaries &amp; Wages - Comms Admin</v>
          </cell>
          <cell r="H658">
            <v>0</v>
          </cell>
          <cell r="I658">
            <v>0</v>
          </cell>
          <cell r="J658">
            <v>0</v>
          </cell>
          <cell r="K658">
            <v>3093.72</v>
          </cell>
          <cell r="L658">
            <v>0</v>
          </cell>
          <cell r="M658">
            <v>0</v>
          </cell>
          <cell r="N658">
            <v>0</v>
          </cell>
        </row>
        <row r="659">
          <cell r="A659" t="str">
            <v xml:space="preserve">     01-51120-620</v>
          </cell>
          <cell r="B659" t="str">
            <v>620</v>
          </cell>
          <cell r="C659" t="str">
            <v>01-5</v>
          </cell>
          <cell r="D659" t="str">
            <v>Fringe Benefits Tax - Communications Admin</v>
          </cell>
          <cell r="H659">
            <v>0</v>
          </cell>
          <cell r="I659">
            <v>0</v>
          </cell>
          <cell r="J659">
            <v>0</v>
          </cell>
          <cell r="K659">
            <v>1514.98</v>
          </cell>
          <cell r="L659">
            <v>0</v>
          </cell>
          <cell r="M659">
            <v>0</v>
          </cell>
          <cell r="N659">
            <v>0</v>
          </cell>
        </row>
        <row r="660">
          <cell r="A660" t="str">
            <v xml:space="preserve">     01-52200-620</v>
          </cell>
          <cell r="B660" t="str">
            <v>620</v>
          </cell>
          <cell r="C660" t="str">
            <v>01-5</v>
          </cell>
          <cell r="D660" t="str">
            <v>Consultants - Comms Outputs</v>
          </cell>
          <cell r="H660">
            <v>0</v>
          </cell>
          <cell r="I660">
            <v>0</v>
          </cell>
          <cell r="J660">
            <v>1833.33</v>
          </cell>
          <cell r="K660">
            <v>10762.73</v>
          </cell>
          <cell r="L660">
            <v>8012.52</v>
          </cell>
          <cell r="M660">
            <v>12833.35</v>
          </cell>
          <cell r="N660">
            <v>22000</v>
          </cell>
        </row>
        <row r="661">
          <cell r="A661" t="str">
            <v xml:space="preserve">     01-53100-620</v>
          </cell>
          <cell r="B661" t="str">
            <v>620</v>
          </cell>
          <cell r="C661" t="str">
            <v>01-5</v>
          </cell>
          <cell r="D661" t="str">
            <v>WWF Meetings Travel &amp; Accom Comms</v>
          </cell>
          <cell r="H661">
            <v>0</v>
          </cell>
          <cell r="I661">
            <v>0</v>
          </cell>
          <cell r="J661">
            <v>0</v>
          </cell>
          <cell r="K661">
            <v>781.83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01-53400-620</v>
          </cell>
          <cell r="B662" t="str">
            <v>620</v>
          </cell>
          <cell r="C662" t="str">
            <v>01-5</v>
          </cell>
          <cell r="D662" t="str">
            <v>Training of WWF Staff - Direct Costs Comms O/Puts</v>
          </cell>
          <cell r="H662">
            <v>0</v>
          </cell>
          <cell r="I662">
            <v>0</v>
          </cell>
          <cell r="J662">
            <v>875</v>
          </cell>
          <cell r="K662">
            <v>0</v>
          </cell>
          <cell r="L662">
            <v>0</v>
          </cell>
          <cell r="M662">
            <v>6125</v>
          </cell>
          <cell r="N662">
            <v>10500</v>
          </cell>
        </row>
        <row r="663">
          <cell r="A663" t="str">
            <v xml:space="preserve">     01-53500-620</v>
          </cell>
          <cell r="B663" t="str">
            <v>620</v>
          </cell>
          <cell r="C663" t="str">
            <v>01-5</v>
          </cell>
          <cell r="D663" t="str">
            <v>Training of WWF Staff - Related Costs Comms O/P</v>
          </cell>
          <cell r="H663">
            <v>0</v>
          </cell>
          <cell r="I663">
            <v>2720.46</v>
          </cell>
          <cell r="J663">
            <v>500</v>
          </cell>
          <cell r="K663">
            <v>382.07</v>
          </cell>
          <cell r="L663">
            <v>2720.46</v>
          </cell>
          <cell r="M663">
            <v>3500</v>
          </cell>
          <cell r="N663">
            <v>6000</v>
          </cell>
        </row>
        <row r="664">
          <cell r="A664" t="str">
            <v xml:space="preserve">     01-53800-620</v>
          </cell>
          <cell r="B664" t="str">
            <v>620</v>
          </cell>
          <cell r="C664" t="str">
            <v>01-5</v>
          </cell>
          <cell r="D664" t="str">
            <v>Entertainment - Comms Outputs</v>
          </cell>
          <cell r="H664">
            <v>0</v>
          </cell>
          <cell r="I664">
            <v>0</v>
          </cell>
          <cell r="J664">
            <v>416.66</v>
          </cell>
          <cell r="K664">
            <v>0</v>
          </cell>
          <cell r="L664">
            <v>0</v>
          </cell>
          <cell r="M664">
            <v>2916.7</v>
          </cell>
          <cell r="N664">
            <v>5000</v>
          </cell>
        </row>
        <row r="665">
          <cell r="A665" t="str">
            <v xml:space="preserve">     01-54110-620</v>
          </cell>
          <cell r="B665" t="str">
            <v>620</v>
          </cell>
          <cell r="C665" t="str">
            <v>01-5</v>
          </cell>
          <cell r="D665" t="str">
            <v>Print Production - Comms Outputs</v>
          </cell>
          <cell r="H665">
            <v>0</v>
          </cell>
          <cell r="I665">
            <v>9631.82</v>
          </cell>
          <cell r="J665">
            <v>2500</v>
          </cell>
          <cell r="K665">
            <v>20137.64</v>
          </cell>
          <cell r="L665">
            <v>19459.72</v>
          </cell>
          <cell r="M665">
            <v>17500</v>
          </cell>
          <cell r="N665">
            <v>30000</v>
          </cell>
        </row>
        <row r="666">
          <cell r="A666" t="str">
            <v xml:space="preserve">     01-54120-620</v>
          </cell>
          <cell r="B666" t="str">
            <v>620</v>
          </cell>
          <cell r="C666" t="str">
            <v>01-5</v>
          </cell>
          <cell r="D666" t="str">
            <v>Television - Comms Outputs</v>
          </cell>
          <cell r="H666">
            <v>0</v>
          </cell>
          <cell r="I666">
            <v>0</v>
          </cell>
          <cell r="J666">
            <v>1083.33</v>
          </cell>
          <cell r="K666">
            <v>270</v>
          </cell>
          <cell r="L666">
            <v>721.8</v>
          </cell>
          <cell r="M666">
            <v>7583.31</v>
          </cell>
          <cell r="N666">
            <v>13000</v>
          </cell>
        </row>
        <row r="667">
          <cell r="A667" t="str">
            <v xml:space="preserve">     01-54130-620</v>
          </cell>
          <cell r="B667" t="str">
            <v>620</v>
          </cell>
          <cell r="C667" t="str">
            <v>01-5</v>
          </cell>
          <cell r="D667" t="str">
            <v>Advertising/Production - Comms Outputs</v>
          </cell>
          <cell r="H667">
            <v>0</v>
          </cell>
          <cell r="I667">
            <v>0</v>
          </cell>
          <cell r="J667">
            <v>2250</v>
          </cell>
          <cell r="K667">
            <v>579.36</v>
          </cell>
          <cell r="L667">
            <v>2360.1799999999998</v>
          </cell>
          <cell r="M667">
            <v>15750</v>
          </cell>
          <cell r="N667">
            <v>27000</v>
          </cell>
        </row>
        <row r="668">
          <cell r="A668" t="str">
            <v xml:space="preserve">     01-54820-620</v>
          </cell>
          <cell r="B668" t="str">
            <v>620</v>
          </cell>
          <cell r="C668" t="str">
            <v>01-5</v>
          </cell>
          <cell r="D668" t="str">
            <v>Research Media - Comms Outputs</v>
          </cell>
          <cell r="H668">
            <v>2210.56</v>
          </cell>
          <cell r="I668">
            <v>378.07</v>
          </cell>
          <cell r="J668">
            <v>1250</v>
          </cell>
          <cell r="K668">
            <v>3276.47</v>
          </cell>
          <cell r="L668">
            <v>378.07</v>
          </cell>
          <cell r="M668">
            <v>8750</v>
          </cell>
          <cell r="N668">
            <v>15000</v>
          </cell>
        </row>
        <row r="669">
          <cell r="A669" t="str">
            <v xml:space="preserve">     01-54910-620</v>
          </cell>
          <cell r="B669" t="str">
            <v>620</v>
          </cell>
          <cell r="C669" t="str">
            <v>01-5</v>
          </cell>
          <cell r="D669" t="str">
            <v>Events/Publicity - Comms Outputs</v>
          </cell>
          <cell r="H669">
            <v>0</v>
          </cell>
          <cell r="I669">
            <v>503.63</v>
          </cell>
          <cell r="J669">
            <v>833.33</v>
          </cell>
          <cell r="K669">
            <v>6648</v>
          </cell>
          <cell r="L669">
            <v>617.80999999999995</v>
          </cell>
          <cell r="M669">
            <v>5833.35</v>
          </cell>
          <cell r="N669">
            <v>10000</v>
          </cell>
        </row>
        <row r="670">
          <cell r="A670" t="str">
            <v xml:space="preserve">     01-56400-620</v>
          </cell>
          <cell r="B670" t="str">
            <v>620</v>
          </cell>
          <cell r="C670" t="str">
            <v>01-5</v>
          </cell>
          <cell r="D670" t="str">
            <v>Email Service - Comms Outputs</v>
          </cell>
          <cell r="H670">
            <v>0</v>
          </cell>
          <cell r="I670">
            <v>0</v>
          </cell>
          <cell r="J670">
            <v>1291.6600000000001</v>
          </cell>
          <cell r="K670">
            <v>0</v>
          </cell>
          <cell r="L670">
            <v>0</v>
          </cell>
          <cell r="M670">
            <v>9041.7000000000007</v>
          </cell>
          <cell r="N670">
            <v>15500</v>
          </cell>
        </row>
        <row r="671">
          <cell r="A671" t="str">
            <v xml:space="preserve">     01-56550-620</v>
          </cell>
          <cell r="B671" t="str">
            <v>620</v>
          </cell>
          <cell r="C671" t="str">
            <v>01-5</v>
          </cell>
          <cell r="D671" t="str">
            <v>Postage - Comms</v>
          </cell>
          <cell r="H671">
            <v>-365.38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 t="str">
            <v xml:space="preserve">     01-56560-620</v>
          </cell>
          <cell r="B672" t="str">
            <v>620</v>
          </cell>
          <cell r="C672" t="str">
            <v>01-5</v>
          </cell>
          <cell r="D672" t="str">
            <v>Couriers - Comms</v>
          </cell>
          <cell r="H672">
            <v>-1389.51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 t="str">
            <v xml:space="preserve">     01-56650-620</v>
          </cell>
          <cell r="B673" t="str">
            <v>620</v>
          </cell>
          <cell r="C673" t="str">
            <v>01-5</v>
          </cell>
          <cell r="D673" t="str">
            <v>Photocopying - Comms Outputs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2300</v>
          </cell>
          <cell r="M673">
            <v>0</v>
          </cell>
          <cell r="N673">
            <v>0</v>
          </cell>
        </row>
        <row r="674">
          <cell r="A674" t="str">
            <v xml:space="preserve">     01-56850-620</v>
          </cell>
          <cell r="B674" t="str">
            <v>620</v>
          </cell>
          <cell r="C674" t="str">
            <v>01-5</v>
          </cell>
          <cell r="D674" t="str">
            <v>General Expenses - Comms Outputs</v>
          </cell>
          <cell r="H674">
            <v>0</v>
          </cell>
          <cell r="I674">
            <v>0</v>
          </cell>
          <cell r="J674">
            <v>1083.33</v>
          </cell>
          <cell r="K674">
            <v>170.78</v>
          </cell>
          <cell r="L674">
            <v>335</v>
          </cell>
          <cell r="M674">
            <v>7583.35</v>
          </cell>
          <cell r="N674">
            <v>13000</v>
          </cell>
        </row>
        <row r="675">
          <cell r="A675" t="str">
            <v xml:space="preserve">     01-56980-620</v>
          </cell>
          <cell r="B675" t="str">
            <v>620</v>
          </cell>
          <cell r="C675" t="str">
            <v>01-5</v>
          </cell>
          <cell r="D675" t="str">
            <v>Subs /Publ. - Comms Outputs</v>
          </cell>
          <cell r="H675">
            <v>0</v>
          </cell>
          <cell r="I675">
            <v>0</v>
          </cell>
          <cell r="J675">
            <v>250</v>
          </cell>
          <cell r="K675">
            <v>0</v>
          </cell>
          <cell r="L675">
            <v>1148.8399999999999</v>
          </cell>
          <cell r="M675">
            <v>1750</v>
          </cell>
          <cell r="N675">
            <v>3000</v>
          </cell>
        </row>
        <row r="676">
          <cell r="A676" t="str">
            <v xml:space="preserve">     01-56990-620</v>
          </cell>
          <cell r="B676" t="str">
            <v>620</v>
          </cell>
          <cell r="C676" t="str">
            <v>01-5</v>
          </cell>
          <cell r="D676" t="str">
            <v>Media Monitoring - Comms Outputs</v>
          </cell>
          <cell r="H676">
            <v>0</v>
          </cell>
          <cell r="I676">
            <v>0</v>
          </cell>
          <cell r="J676">
            <v>2500</v>
          </cell>
          <cell r="K676">
            <v>10134.06</v>
          </cell>
          <cell r="L676">
            <v>14338.92</v>
          </cell>
          <cell r="M676">
            <v>17500</v>
          </cell>
          <cell r="N676">
            <v>30000</v>
          </cell>
        </row>
        <row r="677">
          <cell r="A677" t="str">
            <v xml:space="preserve">     01-58110-620</v>
          </cell>
          <cell r="B677" t="str">
            <v>620</v>
          </cell>
          <cell r="C677" t="str">
            <v>01-5</v>
          </cell>
          <cell r="D677" t="str">
            <v>Computer Hardware - Comms Outputs</v>
          </cell>
          <cell r="H677">
            <v>0</v>
          </cell>
          <cell r="I677">
            <v>0</v>
          </cell>
          <cell r="J677">
            <v>0</v>
          </cell>
          <cell r="K677">
            <v>38.81</v>
          </cell>
          <cell r="L677">
            <v>930.92</v>
          </cell>
          <cell r="M677">
            <v>0</v>
          </cell>
          <cell r="N677">
            <v>0</v>
          </cell>
        </row>
        <row r="678">
          <cell r="A678">
            <v>0</v>
          </cell>
          <cell r="B678">
            <v>0</v>
          </cell>
          <cell r="C678">
            <v>0</v>
          </cell>
          <cell r="D678" t="str">
            <v>Total Expenditure</v>
          </cell>
          <cell r="H678">
            <v>455.67</v>
          </cell>
          <cell r="I678">
            <v>13233.98</v>
          </cell>
          <cell r="J678">
            <v>16666.64</v>
          </cell>
          <cell r="K678">
            <v>57790.45</v>
          </cell>
          <cell r="L678">
            <v>53324.24</v>
          </cell>
          <cell r="M678">
            <v>116666.76</v>
          </cell>
          <cell r="N678">
            <v>200000</v>
          </cell>
        </row>
        <row r="679">
          <cell r="A679">
            <v>0</v>
          </cell>
          <cell r="B679">
            <v>0</v>
          </cell>
          <cell r="C679">
            <v>0</v>
          </cell>
          <cell r="D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>
            <v>0</v>
          </cell>
          <cell r="B680">
            <v>0</v>
          </cell>
          <cell r="C680">
            <v>0</v>
          </cell>
          <cell r="D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0</v>
          </cell>
          <cell r="H681">
            <v>-823031.74</v>
          </cell>
          <cell r="I681">
            <v>-899284.47999999998</v>
          </cell>
          <cell r="J681">
            <v>0</v>
          </cell>
          <cell r="K681">
            <v>-765696.96</v>
          </cell>
          <cell r="L681">
            <v>-859194.22</v>
          </cell>
          <cell r="M681">
            <v>0</v>
          </cell>
          <cell r="N681">
            <v>0</v>
          </cell>
        </row>
        <row r="682">
          <cell r="A682">
            <v>0</v>
          </cell>
          <cell r="B682">
            <v>0</v>
          </cell>
          <cell r="C682">
            <v>0</v>
          </cell>
          <cell r="D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>
            <v>0</v>
          </cell>
          <cell r="B683">
            <v>0</v>
          </cell>
          <cell r="C683">
            <v>0</v>
          </cell>
          <cell r="D683">
            <v>0</v>
          </cell>
          <cell r="H683">
            <v>-455.67</v>
          </cell>
          <cell r="I683">
            <v>-13233.98</v>
          </cell>
          <cell r="J683">
            <v>0</v>
          </cell>
          <cell r="K683">
            <v>-57790.45</v>
          </cell>
          <cell r="L683">
            <v>-53324.24</v>
          </cell>
          <cell r="M683">
            <v>0</v>
          </cell>
          <cell r="N683">
            <v>0</v>
          </cell>
        </row>
        <row r="684">
          <cell r="A684">
            <v>0</v>
          </cell>
          <cell r="B684">
            <v>0</v>
          </cell>
          <cell r="C684">
            <v>0</v>
          </cell>
          <cell r="D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>
            <v>0</v>
          </cell>
          <cell r="B685">
            <v>0</v>
          </cell>
          <cell r="C685">
            <v>0</v>
          </cell>
          <cell r="D685">
            <v>0</v>
          </cell>
          <cell r="H685">
            <v>-823487.41</v>
          </cell>
          <cell r="I685">
            <v>-912518.46</v>
          </cell>
          <cell r="J685">
            <v>0</v>
          </cell>
          <cell r="K685">
            <v>-823487.41</v>
          </cell>
          <cell r="L685">
            <v>-912518.46</v>
          </cell>
          <cell r="M685">
            <v>0</v>
          </cell>
          <cell r="N685">
            <v>0</v>
          </cell>
        </row>
        <row r="686">
          <cell r="A686">
            <v>0</v>
          </cell>
          <cell r="B686">
            <v>0</v>
          </cell>
          <cell r="C686">
            <v>0</v>
          </cell>
          <cell r="D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 t="str">
            <v>Expenditure</v>
          </cell>
          <cell r="B687">
            <v>0</v>
          </cell>
          <cell r="C687" t="str">
            <v>ditu</v>
          </cell>
          <cell r="D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>
            <v>0</v>
          </cell>
          <cell r="B688">
            <v>0</v>
          </cell>
          <cell r="C688">
            <v>0</v>
          </cell>
          <cell r="D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 t="str">
            <v xml:space="preserve">     01-54130-621</v>
          </cell>
          <cell r="B689" t="str">
            <v>621</v>
          </cell>
          <cell r="C689" t="str">
            <v>01-5</v>
          </cell>
          <cell r="D689" t="str">
            <v>Advertising/Production - Shared Mkting Comms</v>
          </cell>
          <cell r="H689">
            <v>0</v>
          </cell>
          <cell r="I689">
            <v>0</v>
          </cell>
          <cell r="J689">
            <v>100000</v>
          </cell>
          <cell r="K689">
            <v>0</v>
          </cell>
          <cell r="L689">
            <v>0</v>
          </cell>
          <cell r="M689">
            <v>400000</v>
          </cell>
          <cell r="N689">
            <v>500000</v>
          </cell>
        </row>
        <row r="690">
          <cell r="A690">
            <v>0</v>
          </cell>
          <cell r="B690">
            <v>0</v>
          </cell>
          <cell r="C690">
            <v>0</v>
          </cell>
          <cell r="D690" t="str">
            <v>Total Expenditure</v>
          </cell>
          <cell r="H690">
            <v>0</v>
          </cell>
          <cell r="I690">
            <v>0</v>
          </cell>
          <cell r="J690">
            <v>100000</v>
          </cell>
          <cell r="K690">
            <v>0</v>
          </cell>
          <cell r="L690">
            <v>0</v>
          </cell>
          <cell r="M690">
            <v>400000</v>
          </cell>
          <cell r="N690">
            <v>500000</v>
          </cell>
        </row>
        <row r="691">
          <cell r="A691">
            <v>0</v>
          </cell>
          <cell r="B691">
            <v>0</v>
          </cell>
          <cell r="C691">
            <v>0</v>
          </cell>
          <cell r="D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  <cell r="D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  <cell r="D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>
            <v>0</v>
          </cell>
          <cell r="B694">
            <v>0</v>
          </cell>
          <cell r="C694">
            <v>0</v>
          </cell>
          <cell r="D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0</v>
          </cell>
          <cell r="B695">
            <v>0</v>
          </cell>
          <cell r="C695">
            <v>0</v>
          </cell>
          <cell r="D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0</v>
          </cell>
          <cell r="B696">
            <v>0</v>
          </cell>
          <cell r="C696">
            <v>0</v>
          </cell>
          <cell r="D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  <cell r="D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  <cell r="D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 t="str">
            <v>Income</v>
          </cell>
          <cell r="B699">
            <v>0</v>
          </cell>
          <cell r="C699" t="str">
            <v>e</v>
          </cell>
          <cell r="D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>
            <v>0</v>
          </cell>
          <cell r="B700">
            <v>0</v>
          </cell>
          <cell r="C700">
            <v>0</v>
          </cell>
          <cell r="D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 t="str">
            <v xml:space="preserve">     01-41222-625</v>
          </cell>
          <cell r="B701" t="str">
            <v>625</v>
          </cell>
          <cell r="C701" t="str">
            <v>01-4</v>
          </cell>
          <cell r="D701" t="str">
            <v>Direct Fundraising Major Donors Restricted - Weather Makers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19567</v>
          </cell>
          <cell r="M701">
            <v>0</v>
          </cell>
          <cell r="N701">
            <v>0</v>
          </cell>
        </row>
        <row r="702">
          <cell r="A702" t="str">
            <v xml:space="preserve">     01-41310-625</v>
          </cell>
          <cell r="B702" t="str">
            <v>625</v>
          </cell>
          <cell r="C702" t="str">
            <v>01-4</v>
          </cell>
          <cell r="D702" t="str">
            <v>Restricted Trusts &amp; Foundations &amp; Others - Weather Makers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117076</v>
          </cell>
          <cell r="M702">
            <v>0</v>
          </cell>
          <cell r="N702">
            <v>0</v>
          </cell>
        </row>
        <row r="703">
          <cell r="A703">
            <v>0</v>
          </cell>
          <cell r="B703">
            <v>0</v>
          </cell>
          <cell r="C703">
            <v>0</v>
          </cell>
          <cell r="D703" t="str">
            <v>Total Income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136643</v>
          </cell>
          <cell r="M703">
            <v>0</v>
          </cell>
          <cell r="N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  <cell r="D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 t="str">
            <v>Expenditure</v>
          </cell>
          <cell r="B705">
            <v>0</v>
          </cell>
          <cell r="C705" t="str">
            <v>ditu</v>
          </cell>
          <cell r="D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>
            <v>0</v>
          </cell>
          <cell r="B706">
            <v>0</v>
          </cell>
          <cell r="C706">
            <v>0</v>
          </cell>
          <cell r="D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 t="str">
            <v xml:space="preserve">     01-53100-625</v>
          </cell>
          <cell r="B707" t="str">
            <v>625</v>
          </cell>
          <cell r="C707" t="str">
            <v>01-5</v>
          </cell>
          <cell r="D707" t="str">
            <v>WWF Meetings Travel &amp; Accom Wheather Makers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1472.78</v>
          </cell>
          <cell r="M707">
            <v>0</v>
          </cell>
          <cell r="N707">
            <v>0</v>
          </cell>
        </row>
        <row r="708">
          <cell r="A708" t="str">
            <v xml:space="preserve">     01-54130-625</v>
          </cell>
          <cell r="B708" t="str">
            <v>625</v>
          </cell>
          <cell r="C708" t="str">
            <v>01-5</v>
          </cell>
          <cell r="D708" t="str">
            <v>Advertising/Production - The Weather Makers Outputs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100192.09</v>
          </cell>
          <cell r="M708">
            <v>0</v>
          </cell>
          <cell r="N708">
            <v>0</v>
          </cell>
        </row>
        <row r="709">
          <cell r="A709" t="str">
            <v xml:space="preserve">     01-54910-625</v>
          </cell>
          <cell r="B709" t="str">
            <v>625</v>
          </cell>
          <cell r="C709" t="str">
            <v>01-5</v>
          </cell>
          <cell r="D709" t="str">
            <v>Events/Publicity Weather Maker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20160.63</v>
          </cell>
          <cell r="M709">
            <v>0</v>
          </cell>
          <cell r="N709">
            <v>0</v>
          </cell>
        </row>
        <row r="710">
          <cell r="A710" t="str">
            <v xml:space="preserve">     01-56550-625</v>
          </cell>
          <cell r="B710" t="str">
            <v>625</v>
          </cell>
          <cell r="C710" t="str">
            <v>01-5</v>
          </cell>
          <cell r="D710" t="str">
            <v>Postage - Weather Makers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361.66</v>
          </cell>
          <cell r="M710">
            <v>0</v>
          </cell>
          <cell r="N710">
            <v>0</v>
          </cell>
        </row>
        <row r="711">
          <cell r="A711">
            <v>0</v>
          </cell>
          <cell r="B711">
            <v>0</v>
          </cell>
          <cell r="C711">
            <v>0</v>
          </cell>
          <cell r="D711" t="str">
            <v>Total Expenditure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122187.16</v>
          </cell>
          <cell r="M711">
            <v>0</v>
          </cell>
          <cell r="N711">
            <v>0</v>
          </cell>
        </row>
        <row r="712">
          <cell r="A712">
            <v>0</v>
          </cell>
          <cell r="B712">
            <v>0</v>
          </cell>
          <cell r="C712">
            <v>0</v>
          </cell>
          <cell r="D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>
            <v>0</v>
          </cell>
          <cell r="B713">
            <v>0</v>
          </cell>
          <cell r="C713">
            <v>0</v>
          </cell>
          <cell r="D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>
            <v>0</v>
          </cell>
          <cell r="B714">
            <v>0</v>
          </cell>
          <cell r="C714">
            <v>0</v>
          </cell>
          <cell r="D714">
            <v>0</v>
          </cell>
          <cell r="H714">
            <v>0</v>
          </cell>
          <cell r="I714">
            <v>14455.84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>
            <v>0</v>
          </cell>
          <cell r="B715">
            <v>0</v>
          </cell>
          <cell r="C715">
            <v>0</v>
          </cell>
          <cell r="D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>
            <v>0</v>
          </cell>
          <cell r="B716">
            <v>0</v>
          </cell>
          <cell r="C716">
            <v>0</v>
          </cell>
          <cell r="D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14455.84</v>
          </cell>
          <cell r="M716">
            <v>0</v>
          </cell>
          <cell r="N716">
            <v>0</v>
          </cell>
        </row>
        <row r="717">
          <cell r="A717">
            <v>0</v>
          </cell>
          <cell r="B717">
            <v>0</v>
          </cell>
          <cell r="C717">
            <v>0</v>
          </cell>
          <cell r="D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>
            <v>0</v>
          </cell>
          <cell r="B718">
            <v>0</v>
          </cell>
          <cell r="C718">
            <v>0</v>
          </cell>
          <cell r="D718">
            <v>0</v>
          </cell>
          <cell r="H718">
            <v>0</v>
          </cell>
          <cell r="I718">
            <v>14455.84</v>
          </cell>
          <cell r="J718">
            <v>0</v>
          </cell>
          <cell r="K718">
            <v>0</v>
          </cell>
          <cell r="L718">
            <v>14455.84</v>
          </cell>
          <cell r="M718">
            <v>0</v>
          </cell>
          <cell r="N718">
            <v>0</v>
          </cell>
        </row>
        <row r="719">
          <cell r="A719">
            <v>0</v>
          </cell>
          <cell r="B719">
            <v>0</v>
          </cell>
          <cell r="C719">
            <v>0</v>
          </cell>
          <cell r="D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 t="str">
            <v>Income</v>
          </cell>
          <cell r="B720">
            <v>0</v>
          </cell>
          <cell r="C720" t="str">
            <v>e</v>
          </cell>
          <cell r="D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>
            <v>0</v>
          </cell>
          <cell r="B721">
            <v>0</v>
          </cell>
          <cell r="C721">
            <v>0</v>
          </cell>
          <cell r="D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01-41410-700</v>
          </cell>
          <cell r="B722" t="str">
            <v>700</v>
          </cell>
          <cell r="C722" t="str">
            <v>01-4</v>
          </cell>
          <cell r="D722" t="str">
            <v>WWF Network - International Conserv Programs</v>
          </cell>
          <cell r="H722">
            <v>84279.99</v>
          </cell>
          <cell r="I722">
            <v>81072.72</v>
          </cell>
          <cell r="J722">
            <v>95229</v>
          </cell>
          <cell r="K722">
            <v>454758.29</v>
          </cell>
          <cell r="L722">
            <v>271385.86</v>
          </cell>
          <cell r="M722">
            <v>603808</v>
          </cell>
          <cell r="N722">
            <v>664299</v>
          </cell>
        </row>
        <row r="723">
          <cell r="A723" t="str">
            <v xml:space="preserve">     01-41420-700</v>
          </cell>
          <cell r="B723" t="str">
            <v>700</v>
          </cell>
          <cell r="C723" t="str">
            <v>01-4</v>
          </cell>
          <cell r="D723" t="str">
            <v>Income From WWF Network - Dutch Conserv Prog</v>
          </cell>
          <cell r="H723">
            <v>0</v>
          </cell>
          <cell r="I723">
            <v>234105.96</v>
          </cell>
          <cell r="J723">
            <v>0</v>
          </cell>
          <cell r="K723">
            <v>346183.2</v>
          </cell>
          <cell r="L723">
            <v>390930.21</v>
          </cell>
          <cell r="M723">
            <v>352081</v>
          </cell>
          <cell r="N723">
            <v>352081</v>
          </cell>
        </row>
        <row r="724">
          <cell r="A724" t="str">
            <v xml:space="preserve">     01-41510-700</v>
          </cell>
          <cell r="B724" t="str">
            <v>700</v>
          </cell>
          <cell r="C724" t="str">
            <v>01-4</v>
          </cell>
          <cell r="D724" t="str">
            <v>GAA Income Unrestricted Conservation</v>
          </cell>
          <cell r="H724">
            <v>0</v>
          </cell>
          <cell r="I724">
            <v>0</v>
          </cell>
          <cell r="J724">
            <v>138930</v>
          </cell>
          <cell r="K724">
            <v>0</v>
          </cell>
          <cell r="L724">
            <v>3000</v>
          </cell>
          <cell r="M724">
            <v>183770</v>
          </cell>
          <cell r="N724">
            <v>183770</v>
          </cell>
        </row>
        <row r="725">
          <cell r="A725" t="str">
            <v xml:space="preserve">     01-41512-700</v>
          </cell>
          <cell r="B725" t="str">
            <v>700</v>
          </cell>
          <cell r="C725" t="str">
            <v>01-4</v>
          </cell>
          <cell r="D725" t="str">
            <v>GAA - Restricted Conservation Projects</v>
          </cell>
          <cell r="H725">
            <v>146961.5</v>
          </cell>
          <cell r="I725">
            <v>124250</v>
          </cell>
          <cell r="J725">
            <v>94930</v>
          </cell>
          <cell r="K725">
            <v>2422030.17</v>
          </cell>
          <cell r="L725">
            <v>1983871.96</v>
          </cell>
          <cell r="M725">
            <v>2663644</v>
          </cell>
          <cell r="N725">
            <v>3245321</v>
          </cell>
        </row>
        <row r="726">
          <cell r="A726" t="str">
            <v xml:space="preserve">     01-42110-700</v>
          </cell>
          <cell r="B726" t="str">
            <v>700</v>
          </cell>
          <cell r="C726" t="str">
            <v>01-4</v>
          </cell>
          <cell r="D726" t="str">
            <v>Bank Interest Conservation Projects</v>
          </cell>
          <cell r="H726">
            <v>305.94</v>
          </cell>
          <cell r="I726">
            <v>303.64</v>
          </cell>
          <cell r="J726">
            <v>0</v>
          </cell>
          <cell r="K726">
            <v>5670.97</v>
          </cell>
          <cell r="L726">
            <v>4242.04</v>
          </cell>
          <cell r="M726">
            <v>0</v>
          </cell>
          <cell r="N726">
            <v>0</v>
          </cell>
        </row>
        <row r="727">
          <cell r="A727" t="str">
            <v xml:space="preserve">     01-42130-700</v>
          </cell>
          <cell r="B727" t="str">
            <v>700</v>
          </cell>
          <cell r="C727" t="str">
            <v>01-4</v>
          </cell>
          <cell r="D727" t="str">
            <v>General Income Conservation</v>
          </cell>
          <cell r="H727">
            <v>0</v>
          </cell>
          <cell r="I727">
            <v>320</v>
          </cell>
          <cell r="J727">
            <v>0</v>
          </cell>
          <cell r="K727">
            <v>7000</v>
          </cell>
          <cell r="L727">
            <v>320</v>
          </cell>
          <cell r="M727">
            <v>0</v>
          </cell>
          <cell r="N727">
            <v>7000</v>
          </cell>
        </row>
        <row r="728">
          <cell r="A728" t="str">
            <v xml:space="preserve">     01-42420-700</v>
          </cell>
          <cell r="B728" t="str">
            <v>700</v>
          </cell>
          <cell r="C728" t="str">
            <v>01-4</v>
          </cell>
          <cell r="D728" t="str">
            <v>Conservation Sales</v>
          </cell>
          <cell r="H728">
            <v>182.58</v>
          </cell>
          <cell r="I728">
            <v>0</v>
          </cell>
          <cell r="J728">
            <v>0</v>
          </cell>
          <cell r="K728">
            <v>1934.65</v>
          </cell>
          <cell r="L728">
            <v>438.41</v>
          </cell>
          <cell r="M728">
            <v>0</v>
          </cell>
          <cell r="N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  <cell r="D729" t="str">
            <v>Total Income</v>
          </cell>
          <cell r="H729">
            <v>231730.01</v>
          </cell>
          <cell r="I729">
            <v>440052.32</v>
          </cell>
          <cell r="J729">
            <v>329089</v>
          </cell>
          <cell r="K729">
            <v>3237577.28</v>
          </cell>
          <cell r="L729">
            <v>2654188.48</v>
          </cell>
          <cell r="M729">
            <v>3803303</v>
          </cell>
          <cell r="N729">
            <v>4452471</v>
          </cell>
        </row>
        <row r="730">
          <cell r="A730">
            <v>0</v>
          </cell>
          <cell r="B730">
            <v>0</v>
          </cell>
          <cell r="C730">
            <v>0</v>
          </cell>
          <cell r="D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 t="str">
            <v>Expenditure</v>
          </cell>
          <cell r="B731">
            <v>0</v>
          </cell>
          <cell r="C731" t="str">
            <v>ditu</v>
          </cell>
          <cell r="D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>
            <v>0</v>
          </cell>
          <cell r="B732">
            <v>0</v>
          </cell>
          <cell r="C732">
            <v>0</v>
          </cell>
          <cell r="D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 t="str">
            <v xml:space="preserve">     01-51100-700</v>
          </cell>
          <cell r="B733" t="str">
            <v>700</v>
          </cell>
          <cell r="C733" t="str">
            <v>01-5</v>
          </cell>
          <cell r="D733" t="str">
            <v>Ordinary Salaries &amp; Wages Conserv Projects</v>
          </cell>
          <cell r="H733">
            <v>261017.92</v>
          </cell>
          <cell r="I733">
            <v>269022.19</v>
          </cell>
          <cell r="J733">
            <v>294003.03999999998</v>
          </cell>
          <cell r="K733">
            <v>1876287.88</v>
          </cell>
          <cell r="L733">
            <v>1913416.52</v>
          </cell>
          <cell r="M733">
            <v>2094388</v>
          </cell>
          <cell r="N733">
            <v>3569414.2</v>
          </cell>
        </row>
        <row r="734">
          <cell r="A734" t="str">
            <v xml:space="preserve">     01-51110-700</v>
          </cell>
          <cell r="B734" t="str">
            <v>700</v>
          </cell>
          <cell r="C734" t="str">
            <v>01-5</v>
          </cell>
          <cell r="D734" t="str">
            <v>Fringe Benefits - Salaries &amp; Wages - Cons Projects</v>
          </cell>
          <cell r="H734">
            <v>9028.44</v>
          </cell>
          <cell r="I734">
            <v>1347.88</v>
          </cell>
          <cell r="J734">
            <v>2628</v>
          </cell>
          <cell r="K734">
            <v>66393.570000000007</v>
          </cell>
          <cell r="L734">
            <v>32037.09</v>
          </cell>
          <cell r="M734">
            <v>19993</v>
          </cell>
          <cell r="N734">
            <v>39149</v>
          </cell>
        </row>
        <row r="735">
          <cell r="A735" t="str">
            <v xml:space="preserve">     01-51120-700</v>
          </cell>
          <cell r="B735" t="str">
            <v>700</v>
          </cell>
          <cell r="C735" t="str">
            <v>01-5</v>
          </cell>
          <cell r="D735" t="str">
            <v>Fringe Benefits Tax - Conservation Projects</v>
          </cell>
          <cell r="H735">
            <v>3356.04</v>
          </cell>
          <cell r="I735">
            <v>1032.93</v>
          </cell>
          <cell r="J735">
            <v>1631</v>
          </cell>
          <cell r="K735">
            <v>25289.05</v>
          </cell>
          <cell r="L735">
            <v>12545.52</v>
          </cell>
          <cell r="M735">
            <v>11417</v>
          </cell>
          <cell r="N735">
            <v>19572</v>
          </cell>
        </row>
        <row r="736">
          <cell r="A736" t="str">
            <v xml:space="preserve">     01-51130-700</v>
          </cell>
          <cell r="B736" t="str">
            <v>700</v>
          </cell>
          <cell r="C736" t="str">
            <v>01-5</v>
          </cell>
          <cell r="D736" t="str">
            <v>Superannuation - Conservation Projects</v>
          </cell>
          <cell r="H736">
            <v>23670.63</v>
          </cell>
          <cell r="I736">
            <v>22080.36</v>
          </cell>
          <cell r="J736">
            <v>26430.2</v>
          </cell>
          <cell r="K736">
            <v>173282.08</v>
          </cell>
          <cell r="L736">
            <v>165658.12</v>
          </cell>
          <cell r="M736">
            <v>188143.19</v>
          </cell>
          <cell r="N736">
            <v>320297.19</v>
          </cell>
        </row>
        <row r="737">
          <cell r="A737" t="str">
            <v xml:space="preserve">     01-51200-700</v>
          </cell>
          <cell r="B737" t="str">
            <v>700</v>
          </cell>
          <cell r="C737" t="str">
            <v>01-5</v>
          </cell>
          <cell r="D737" t="str">
            <v>Temporary Staff Conservation</v>
          </cell>
          <cell r="H737">
            <v>2534.4</v>
          </cell>
          <cell r="I737">
            <v>0</v>
          </cell>
          <cell r="J737">
            <v>0</v>
          </cell>
          <cell r="K737">
            <v>6371.2</v>
          </cell>
          <cell r="L737">
            <v>0</v>
          </cell>
          <cell r="M737">
            <v>0</v>
          </cell>
          <cell r="N737">
            <v>0</v>
          </cell>
        </row>
        <row r="738">
          <cell r="A738" t="str">
            <v xml:space="preserve">     01-51300-700</v>
          </cell>
          <cell r="B738" t="str">
            <v>700</v>
          </cell>
          <cell r="C738" t="str">
            <v>01-5</v>
          </cell>
          <cell r="D738" t="str">
            <v>Recruitment - Conservation Projects</v>
          </cell>
          <cell r="H738">
            <v>0</v>
          </cell>
          <cell r="I738">
            <v>0</v>
          </cell>
          <cell r="J738">
            <v>125</v>
          </cell>
          <cell r="K738">
            <v>4285.3599999999997</v>
          </cell>
          <cell r="L738">
            <v>10068.75</v>
          </cell>
          <cell r="M738">
            <v>5375</v>
          </cell>
          <cell r="N738">
            <v>9300</v>
          </cell>
        </row>
        <row r="739">
          <cell r="A739" t="str">
            <v xml:space="preserve">     01-52200-700</v>
          </cell>
          <cell r="B739" t="str">
            <v>700</v>
          </cell>
          <cell r="C739" t="str">
            <v>01-5</v>
          </cell>
          <cell r="D739" t="str">
            <v>Consultants Expenses - Conservation Projects</v>
          </cell>
          <cell r="H739">
            <v>73442.2</v>
          </cell>
          <cell r="I739">
            <v>113265.27</v>
          </cell>
          <cell r="J739">
            <v>88339</v>
          </cell>
          <cell r="K739">
            <v>574586.66</v>
          </cell>
          <cell r="L739">
            <v>448467.45</v>
          </cell>
          <cell r="M739">
            <v>616872</v>
          </cell>
          <cell r="N739">
            <v>850757</v>
          </cell>
        </row>
        <row r="740">
          <cell r="A740" t="str">
            <v xml:space="preserve">     01-52300-700</v>
          </cell>
          <cell r="B740" t="str">
            <v>700</v>
          </cell>
          <cell r="C740" t="str">
            <v>01-5</v>
          </cell>
          <cell r="D740" t="str">
            <v>Project Payments - Conservation Projects</v>
          </cell>
          <cell r="H740">
            <v>96887.8</v>
          </cell>
          <cell r="I740">
            <v>71985.179999999993</v>
          </cell>
          <cell r="J740">
            <v>364782</v>
          </cell>
          <cell r="K740">
            <v>1545197.95</v>
          </cell>
          <cell r="L740">
            <v>1008978.84</v>
          </cell>
          <cell r="M740">
            <v>2179249</v>
          </cell>
          <cell r="N740">
            <v>2530072</v>
          </cell>
        </row>
        <row r="741">
          <cell r="A741" t="str">
            <v xml:space="preserve">     01-53100-700</v>
          </cell>
          <cell r="B741" t="str">
            <v>700</v>
          </cell>
          <cell r="C741" t="str">
            <v>01-5</v>
          </cell>
          <cell r="D741" t="str">
            <v>WWF Meetings Travel &amp; Accom Conserv Projects</v>
          </cell>
          <cell r="H741">
            <v>36593.919999999998</v>
          </cell>
          <cell r="I741">
            <v>46786.34</v>
          </cell>
          <cell r="J741">
            <v>57758</v>
          </cell>
          <cell r="K741">
            <v>359380.21</v>
          </cell>
          <cell r="L741">
            <v>413096.67</v>
          </cell>
          <cell r="M741">
            <v>484603</v>
          </cell>
          <cell r="N741">
            <v>833909</v>
          </cell>
        </row>
        <row r="742">
          <cell r="A742" t="str">
            <v xml:space="preserve">     01-53200-700</v>
          </cell>
          <cell r="B742" t="str">
            <v>700</v>
          </cell>
          <cell r="C742" t="str">
            <v>01-5</v>
          </cell>
          <cell r="D742" t="str">
            <v>Kilometre Reimbursement - Conservation Projects</v>
          </cell>
          <cell r="H742">
            <v>4093.45</v>
          </cell>
          <cell r="I742">
            <v>1963.77</v>
          </cell>
          <cell r="J742">
            <v>17797</v>
          </cell>
          <cell r="K742">
            <v>34353.42</v>
          </cell>
          <cell r="L742">
            <v>24590.400000000001</v>
          </cell>
          <cell r="M742">
            <v>114677</v>
          </cell>
          <cell r="N742">
            <v>193928</v>
          </cell>
        </row>
        <row r="743">
          <cell r="A743" t="str">
            <v xml:space="preserve">     01-53400-700</v>
          </cell>
          <cell r="B743" t="str">
            <v>700</v>
          </cell>
          <cell r="C743" t="str">
            <v>01-5</v>
          </cell>
          <cell r="D743" t="str">
            <v>Training of WWF Staff - Direct Costs Conserv Proj</v>
          </cell>
          <cell r="H743">
            <v>1836.34</v>
          </cell>
          <cell r="I743">
            <v>505.92</v>
          </cell>
          <cell r="J743">
            <v>4826</v>
          </cell>
          <cell r="K743">
            <v>4799.5</v>
          </cell>
          <cell r="L743">
            <v>13112.75</v>
          </cell>
          <cell r="M743">
            <v>45524</v>
          </cell>
          <cell r="N743">
            <v>60354</v>
          </cell>
        </row>
        <row r="744">
          <cell r="A744" t="str">
            <v xml:space="preserve">     01-53500-700</v>
          </cell>
          <cell r="B744" t="str">
            <v>700</v>
          </cell>
          <cell r="C744" t="str">
            <v>01-5</v>
          </cell>
          <cell r="D744" t="str">
            <v>Traning of WWF Staff - Related Costs Conserv Proj</v>
          </cell>
          <cell r="H744">
            <v>0</v>
          </cell>
          <cell r="I744">
            <v>0</v>
          </cell>
          <cell r="J744">
            <v>583</v>
          </cell>
          <cell r="K744">
            <v>559.62</v>
          </cell>
          <cell r="L744">
            <v>54.33</v>
          </cell>
          <cell r="M744">
            <v>6331</v>
          </cell>
          <cell r="N744">
            <v>10246</v>
          </cell>
        </row>
        <row r="745">
          <cell r="A745" t="str">
            <v xml:space="preserve">     01-53800-700</v>
          </cell>
          <cell r="B745" t="str">
            <v>700</v>
          </cell>
          <cell r="C745" t="str">
            <v>01-5</v>
          </cell>
          <cell r="D745" t="str">
            <v>Entertainment - Conservation Projects</v>
          </cell>
          <cell r="H745">
            <v>29.62</v>
          </cell>
          <cell r="I745">
            <v>54</v>
          </cell>
          <cell r="J745">
            <v>200</v>
          </cell>
          <cell r="K745">
            <v>2259.46</v>
          </cell>
          <cell r="L745">
            <v>1054.45</v>
          </cell>
          <cell r="M745">
            <v>460</v>
          </cell>
          <cell r="N745">
            <v>600</v>
          </cell>
        </row>
        <row r="746">
          <cell r="A746" t="str">
            <v xml:space="preserve">     01-54110-700</v>
          </cell>
          <cell r="B746" t="str">
            <v>700</v>
          </cell>
          <cell r="C746" t="str">
            <v>01-5</v>
          </cell>
          <cell r="D746" t="str">
            <v>Print Production - Conservation Projects</v>
          </cell>
          <cell r="H746">
            <v>628.83000000000004</v>
          </cell>
          <cell r="I746">
            <v>5879.59</v>
          </cell>
          <cell r="J746">
            <v>5667</v>
          </cell>
          <cell r="K746">
            <v>48354.71</v>
          </cell>
          <cell r="L746">
            <v>21728.79</v>
          </cell>
          <cell r="M746">
            <v>110573</v>
          </cell>
          <cell r="N746">
            <v>142308</v>
          </cell>
        </row>
        <row r="747">
          <cell r="A747" t="str">
            <v xml:space="preserve">     01-54310-700</v>
          </cell>
          <cell r="B747" t="str">
            <v>700</v>
          </cell>
          <cell r="C747" t="str">
            <v>01-5</v>
          </cell>
          <cell r="D747" t="str">
            <v>Printing Conservation Projects</v>
          </cell>
          <cell r="H747">
            <v>3860.54</v>
          </cell>
          <cell r="I747">
            <v>2630.23</v>
          </cell>
          <cell r="J747">
            <v>4195</v>
          </cell>
          <cell r="K747">
            <v>42687.09</v>
          </cell>
          <cell r="L747">
            <v>52898.5</v>
          </cell>
          <cell r="M747">
            <v>137690</v>
          </cell>
          <cell r="N747">
            <v>180464</v>
          </cell>
        </row>
        <row r="748">
          <cell r="A748" t="str">
            <v xml:space="preserve">     01-54910-700</v>
          </cell>
          <cell r="B748" t="str">
            <v>700</v>
          </cell>
          <cell r="C748" t="str">
            <v>01-5</v>
          </cell>
          <cell r="D748" t="str">
            <v>Events/Publicity Conservation</v>
          </cell>
          <cell r="H748">
            <v>9.09</v>
          </cell>
          <cell r="I748">
            <v>0</v>
          </cell>
          <cell r="J748">
            <v>1085</v>
          </cell>
          <cell r="K748">
            <v>92960.05</v>
          </cell>
          <cell r="L748">
            <v>4073.08</v>
          </cell>
          <cell r="M748">
            <v>20393</v>
          </cell>
          <cell r="N748">
            <v>34802</v>
          </cell>
        </row>
        <row r="749">
          <cell r="A749" t="str">
            <v xml:space="preserve">     01-54915-700</v>
          </cell>
          <cell r="B749" t="str">
            <v>700</v>
          </cell>
          <cell r="C749" t="str">
            <v>01-5</v>
          </cell>
          <cell r="D749" t="str">
            <v>TSN - Communications Cost Reallocation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25000</v>
          </cell>
          <cell r="M749">
            <v>25000</v>
          </cell>
          <cell r="N749">
            <v>50000</v>
          </cell>
        </row>
        <row r="750">
          <cell r="A750" t="str">
            <v xml:space="preserve">     01-56100-700</v>
          </cell>
          <cell r="B750" t="str">
            <v>700</v>
          </cell>
          <cell r="C750" t="str">
            <v>01-5</v>
          </cell>
          <cell r="D750" t="str">
            <v>Rent / Lease Office Premises Conserv Projects</v>
          </cell>
          <cell r="H750">
            <v>20186.7</v>
          </cell>
          <cell r="I750">
            <v>6702.59</v>
          </cell>
          <cell r="J750">
            <v>11369</v>
          </cell>
          <cell r="K750">
            <v>66577.39</v>
          </cell>
          <cell r="L750">
            <v>54605.02</v>
          </cell>
          <cell r="M750">
            <v>77633</v>
          </cell>
          <cell r="N750">
            <v>128478</v>
          </cell>
        </row>
        <row r="751">
          <cell r="A751" t="str">
            <v xml:space="preserve">     01-56200-700</v>
          </cell>
          <cell r="B751" t="str">
            <v>700</v>
          </cell>
          <cell r="C751" t="str">
            <v>01-5</v>
          </cell>
          <cell r="D751" t="str">
            <v>Cleaning&amp; Security Office Premises Conserv Project</v>
          </cell>
          <cell r="H751">
            <v>552.27</v>
          </cell>
          <cell r="I751">
            <v>782.52</v>
          </cell>
          <cell r="J751">
            <v>1069</v>
          </cell>
          <cell r="K751">
            <v>5134.8100000000004</v>
          </cell>
          <cell r="L751">
            <v>5990.29</v>
          </cell>
          <cell r="M751">
            <v>7483</v>
          </cell>
          <cell r="N751">
            <v>12824</v>
          </cell>
        </row>
        <row r="752">
          <cell r="A752" t="str">
            <v xml:space="preserve">     01-56230-700</v>
          </cell>
          <cell r="B752" t="str">
            <v>700</v>
          </cell>
          <cell r="C752" t="str">
            <v>01-5</v>
          </cell>
          <cell r="D752" t="str">
            <v>Repairs &amp; Maintenance Office Equip Conserv Proj</v>
          </cell>
          <cell r="H752">
            <v>118.5</v>
          </cell>
          <cell r="I752">
            <v>483</v>
          </cell>
          <cell r="J752">
            <v>200</v>
          </cell>
          <cell r="K752">
            <v>1370.68</v>
          </cell>
          <cell r="L752">
            <v>1186.81</v>
          </cell>
          <cell r="M752">
            <v>4500</v>
          </cell>
          <cell r="N752">
            <v>7501</v>
          </cell>
        </row>
        <row r="753">
          <cell r="A753" t="str">
            <v xml:space="preserve">     01-56240-700</v>
          </cell>
          <cell r="B753" t="str">
            <v>700</v>
          </cell>
          <cell r="C753" t="str">
            <v>01-5</v>
          </cell>
          <cell r="D753" t="str">
            <v>Office Equipment Repairs &amp; Maintenance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-167</v>
          </cell>
          <cell r="M753">
            <v>0</v>
          </cell>
          <cell r="N753">
            <v>0</v>
          </cell>
        </row>
        <row r="754">
          <cell r="A754" t="str">
            <v xml:space="preserve">     01-56300-700</v>
          </cell>
          <cell r="B754" t="str">
            <v>700</v>
          </cell>
          <cell r="C754" t="str">
            <v>01-5</v>
          </cell>
          <cell r="D754" t="str">
            <v>Electricity Conservation Projects</v>
          </cell>
          <cell r="H754">
            <v>554.01</v>
          </cell>
          <cell r="I754">
            <v>1031.6199999999999</v>
          </cell>
          <cell r="J754">
            <v>733</v>
          </cell>
          <cell r="K754">
            <v>2351.38</v>
          </cell>
          <cell r="L754">
            <v>4975.9399999999996</v>
          </cell>
          <cell r="M754">
            <v>4732</v>
          </cell>
          <cell r="N754">
            <v>8004</v>
          </cell>
        </row>
        <row r="755">
          <cell r="A755" t="str">
            <v xml:space="preserve">     01-56400-700</v>
          </cell>
          <cell r="B755" t="str">
            <v>700</v>
          </cell>
          <cell r="C755" t="str">
            <v>01-5</v>
          </cell>
          <cell r="D755" t="str">
            <v>Email Conservation</v>
          </cell>
          <cell r="H755">
            <v>311.27999999999997</v>
          </cell>
          <cell r="I755">
            <v>1330.96</v>
          </cell>
          <cell r="J755">
            <v>1744</v>
          </cell>
          <cell r="K755">
            <v>13832.2</v>
          </cell>
          <cell r="L755">
            <v>11064.49</v>
          </cell>
          <cell r="M755">
            <v>12208</v>
          </cell>
          <cell r="N755">
            <v>20932</v>
          </cell>
        </row>
        <row r="756">
          <cell r="A756" t="str">
            <v xml:space="preserve">     01-56410-700</v>
          </cell>
          <cell r="B756" t="str">
            <v>700</v>
          </cell>
          <cell r="C756" t="str">
            <v>01-5</v>
          </cell>
          <cell r="D756" t="str">
            <v>Telephone Conservation Projects</v>
          </cell>
          <cell r="H756">
            <v>13029.06</v>
          </cell>
          <cell r="I756">
            <v>8498.3700000000008</v>
          </cell>
          <cell r="J756">
            <v>10063</v>
          </cell>
          <cell r="K756">
            <v>57695.95</v>
          </cell>
          <cell r="L756">
            <v>51387.519999999997</v>
          </cell>
          <cell r="M756">
            <v>70777</v>
          </cell>
          <cell r="N756">
            <v>121109</v>
          </cell>
        </row>
        <row r="757">
          <cell r="A757" t="str">
            <v xml:space="preserve">     01-56550-700</v>
          </cell>
          <cell r="B757" t="str">
            <v>700</v>
          </cell>
          <cell r="C757" t="str">
            <v>01-5</v>
          </cell>
          <cell r="D757" t="str">
            <v>Postage - Conservation Projects</v>
          </cell>
          <cell r="H757">
            <v>1306.0899999999999</v>
          </cell>
          <cell r="I757">
            <v>864.47</v>
          </cell>
          <cell r="J757">
            <v>3866</v>
          </cell>
          <cell r="K757">
            <v>17772.68</v>
          </cell>
          <cell r="L757">
            <v>13071.58</v>
          </cell>
          <cell r="M757">
            <v>21253</v>
          </cell>
          <cell r="N757">
            <v>31397</v>
          </cell>
        </row>
        <row r="758">
          <cell r="A758" t="str">
            <v xml:space="preserve">     01-56560-700</v>
          </cell>
          <cell r="B758" t="str">
            <v>700</v>
          </cell>
          <cell r="C758" t="str">
            <v>01-5</v>
          </cell>
          <cell r="D758" t="str">
            <v>Couriers - Conservation Projects</v>
          </cell>
          <cell r="H758">
            <v>155.77000000000001</v>
          </cell>
          <cell r="I758">
            <v>145.35</v>
          </cell>
          <cell r="J758">
            <v>641</v>
          </cell>
          <cell r="K758">
            <v>3322.3</v>
          </cell>
          <cell r="L758">
            <v>1889.21</v>
          </cell>
          <cell r="M758">
            <v>4295</v>
          </cell>
          <cell r="N758">
            <v>6500</v>
          </cell>
        </row>
        <row r="759">
          <cell r="A759" t="str">
            <v xml:space="preserve">     01-56600-700</v>
          </cell>
          <cell r="B759" t="str">
            <v>700</v>
          </cell>
          <cell r="C759" t="str">
            <v>01-5</v>
          </cell>
          <cell r="D759" t="str">
            <v>Facsimile Conservation Projects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30</v>
          </cell>
          <cell r="N759">
            <v>30</v>
          </cell>
        </row>
        <row r="760">
          <cell r="A760" t="str">
            <v xml:space="preserve">     01-56650-700</v>
          </cell>
          <cell r="B760" t="str">
            <v>700</v>
          </cell>
          <cell r="C760" t="str">
            <v>01-5</v>
          </cell>
          <cell r="D760" t="str">
            <v>Photocopying Conservation Projects</v>
          </cell>
          <cell r="H760">
            <v>131.91</v>
          </cell>
          <cell r="I760">
            <v>0</v>
          </cell>
          <cell r="J760">
            <v>227</v>
          </cell>
          <cell r="K760">
            <v>661.81</v>
          </cell>
          <cell r="L760">
            <v>1894.31</v>
          </cell>
          <cell r="M760">
            <v>2499</v>
          </cell>
          <cell r="N760">
            <v>3756</v>
          </cell>
        </row>
        <row r="761">
          <cell r="A761" t="str">
            <v xml:space="preserve">     01-56700-700</v>
          </cell>
          <cell r="B761" t="str">
            <v>700</v>
          </cell>
          <cell r="C761" t="str">
            <v>01-5</v>
          </cell>
          <cell r="D761" t="str">
            <v>Insurance General</v>
          </cell>
          <cell r="H761">
            <v>0</v>
          </cell>
          <cell r="I761">
            <v>3701.02</v>
          </cell>
          <cell r="J761">
            <v>0</v>
          </cell>
          <cell r="K761">
            <v>0</v>
          </cell>
          <cell r="L761">
            <v>25115.83</v>
          </cell>
          <cell r="M761">
            <v>29100</v>
          </cell>
          <cell r="N761">
            <v>50850</v>
          </cell>
        </row>
        <row r="762">
          <cell r="A762" t="str">
            <v xml:space="preserve">     01-56750-700</v>
          </cell>
          <cell r="B762" t="str">
            <v>700</v>
          </cell>
          <cell r="C762" t="str">
            <v>01-5</v>
          </cell>
          <cell r="D762" t="str">
            <v>Insurance Workers Comp Conserv Projects</v>
          </cell>
          <cell r="H762">
            <v>0</v>
          </cell>
          <cell r="I762">
            <v>0</v>
          </cell>
          <cell r="J762">
            <v>3640</v>
          </cell>
          <cell r="K762">
            <v>34236.67</v>
          </cell>
          <cell r="L762">
            <v>3673.42</v>
          </cell>
          <cell r="M762">
            <v>50725</v>
          </cell>
          <cell r="N762">
            <v>73115</v>
          </cell>
        </row>
        <row r="763">
          <cell r="A763" t="str">
            <v xml:space="preserve">     01-56800-700</v>
          </cell>
          <cell r="B763" t="str">
            <v>700</v>
          </cell>
          <cell r="C763" t="str">
            <v>01-5</v>
          </cell>
          <cell r="D763" t="str">
            <v>Relocation Expenses Conservation Proj</v>
          </cell>
          <cell r="H763">
            <v>218.71</v>
          </cell>
          <cell r="I763">
            <v>8230</v>
          </cell>
          <cell r="J763">
            <v>83</v>
          </cell>
          <cell r="K763">
            <v>19057.87</v>
          </cell>
          <cell r="L763">
            <v>13524.39</v>
          </cell>
          <cell r="M763">
            <v>581</v>
          </cell>
          <cell r="N763">
            <v>996</v>
          </cell>
        </row>
        <row r="764">
          <cell r="A764" t="str">
            <v xml:space="preserve">     01-56850-700</v>
          </cell>
          <cell r="B764" t="str">
            <v>700</v>
          </cell>
          <cell r="C764" t="str">
            <v>01-5</v>
          </cell>
          <cell r="D764" t="str">
            <v>General Expenses Conserv Projects</v>
          </cell>
          <cell r="H764">
            <v>2356.64</v>
          </cell>
          <cell r="I764">
            <v>135.76</v>
          </cell>
          <cell r="J764">
            <v>7063.01</v>
          </cell>
          <cell r="K764">
            <v>22069.47</v>
          </cell>
          <cell r="L764">
            <v>11637.71</v>
          </cell>
          <cell r="M764">
            <v>45489.17</v>
          </cell>
          <cell r="N764">
            <v>71170.61</v>
          </cell>
        </row>
        <row r="765">
          <cell r="A765" t="str">
            <v xml:space="preserve">     01-56900-700</v>
          </cell>
          <cell r="B765" t="str">
            <v>700</v>
          </cell>
          <cell r="C765" t="str">
            <v>01-5</v>
          </cell>
          <cell r="D765" t="str">
            <v>Sundry Computer Expense Conserv Projects</v>
          </cell>
          <cell r="H765">
            <v>328.45</v>
          </cell>
          <cell r="I765">
            <v>114.9</v>
          </cell>
          <cell r="J765">
            <v>1288</v>
          </cell>
          <cell r="K765">
            <v>22730.89</v>
          </cell>
          <cell r="L765">
            <v>6357.36</v>
          </cell>
          <cell r="M765">
            <v>13746</v>
          </cell>
          <cell r="N765">
            <v>22286</v>
          </cell>
        </row>
        <row r="766">
          <cell r="A766" t="str">
            <v xml:space="preserve">     01-56950-700</v>
          </cell>
          <cell r="B766" t="str">
            <v>700</v>
          </cell>
          <cell r="C766" t="str">
            <v>01-5</v>
          </cell>
          <cell r="D766" t="str">
            <v>Stationery Conservation Projects</v>
          </cell>
          <cell r="H766">
            <v>2714.45</v>
          </cell>
          <cell r="I766">
            <v>601.28</v>
          </cell>
          <cell r="J766">
            <v>2517</v>
          </cell>
          <cell r="K766">
            <v>7692.62</v>
          </cell>
          <cell r="L766">
            <v>8413.6299999999992</v>
          </cell>
          <cell r="M766">
            <v>12644</v>
          </cell>
          <cell r="N766">
            <v>21355</v>
          </cell>
        </row>
        <row r="767">
          <cell r="A767" t="str">
            <v xml:space="preserve">     01-56960-700</v>
          </cell>
          <cell r="B767" t="str">
            <v>700</v>
          </cell>
          <cell r="C767" t="str">
            <v>01-5</v>
          </cell>
          <cell r="D767" t="str">
            <v>Staff Amenities Conservation Projects</v>
          </cell>
          <cell r="H767">
            <v>666.17</v>
          </cell>
          <cell r="I767">
            <v>125.89</v>
          </cell>
          <cell r="J767">
            <v>379</v>
          </cell>
          <cell r="K767">
            <v>1957.26</v>
          </cell>
          <cell r="L767">
            <v>1198.8</v>
          </cell>
          <cell r="M767">
            <v>2595</v>
          </cell>
          <cell r="N767">
            <v>4486</v>
          </cell>
        </row>
        <row r="768">
          <cell r="A768" t="str">
            <v xml:space="preserve">     01-56970-700</v>
          </cell>
          <cell r="B768" t="str">
            <v>700</v>
          </cell>
          <cell r="C768" t="str">
            <v>01-5</v>
          </cell>
          <cell r="D768" t="str">
            <v>Bank Charges Conservation Projects</v>
          </cell>
          <cell r="H768">
            <v>136.35</v>
          </cell>
          <cell r="I768">
            <v>0</v>
          </cell>
          <cell r="J768">
            <v>0</v>
          </cell>
          <cell r="K768">
            <v>783.97</v>
          </cell>
          <cell r="L768">
            <v>0</v>
          </cell>
          <cell r="M768">
            <v>300</v>
          </cell>
          <cell r="N768">
            <v>300</v>
          </cell>
        </row>
        <row r="769">
          <cell r="A769" t="str">
            <v xml:space="preserve">     01-56980-700</v>
          </cell>
          <cell r="B769" t="str">
            <v>700</v>
          </cell>
          <cell r="C769" t="str">
            <v>01-5</v>
          </cell>
          <cell r="D769" t="str">
            <v>Subs /Publ. Conserv Projects</v>
          </cell>
          <cell r="H769">
            <v>4960.97</v>
          </cell>
          <cell r="I769">
            <v>252.87</v>
          </cell>
          <cell r="J769">
            <v>821</v>
          </cell>
          <cell r="K769">
            <v>7901.16</v>
          </cell>
          <cell r="L769">
            <v>28741.29</v>
          </cell>
          <cell r="M769">
            <v>40360</v>
          </cell>
          <cell r="N769">
            <v>42830</v>
          </cell>
        </row>
        <row r="770">
          <cell r="A770" t="str">
            <v xml:space="preserve">     01-56990-700</v>
          </cell>
          <cell r="B770" t="str">
            <v>700</v>
          </cell>
          <cell r="C770" t="str">
            <v>01-5</v>
          </cell>
          <cell r="D770" t="str">
            <v>Media Monitoring Conservation Projects</v>
          </cell>
          <cell r="H770">
            <v>17.899999999999999</v>
          </cell>
          <cell r="I770">
            <v>0</v>
          </cell>
          <cell r="J770">
            <v>0</v>
          </cell>
          <cell r="K770">
            <v>291.7</v>
          </cell>
          <cell r="L770">
            <v>0</v>
          </cell>
          <cell r="M770">
            <v>1025</v>
          </cell>
          <cell r="N770">
            <v>1050</v>
          </cell>
        </row>
        <row r="771">
          <cell r="A771" t="str">
            <v xml:space="preserve">     01-58110-700</v>
          </cell>
          <cell r="B771" t="str">
            <v>700</v>
          </cell>
          <cell r="C771" t="str">
            <v>01-5</v>
          </cell>
          <cell r="D771" t="str">
            <v>Computer Hardware - Conserv Projects</v>
          </cell>
          <cell r="H771">
            <v>170.8</v>
          </cell>
          <cell r="I771">
            <v>4886</v>
          </cell>
          <cell r="J771">
            <v>1462</v>
          </cell>
          <cell r="K771">
            <v>9812.44</v>
          </cell>
          <cell r="L771">
            <v>11126.58</v>
          </cell>
          <cell r="M771">
            <v>18634</v>
          </cell>
          <cell r="N771">
            <v>23944</v>
          </cell>
        </row>
        <row r="772">
          <cell r="A772" t="str">
            <v xml:space="preserve">     01-58130-700</v>
          </cell>
          <cell r="B772" t="str">
            <v>700</v>
          </cell>
          <cell r="C772" t="str">
            <v>01-5</v>
          </cell>
          <cell r="D772" t="str">
            <v>Office Equipment - Conservation Projects</v>
          </cell>
          <cell r="H772">
            <v>185.69</v>
          </cell>
          <cell r="I772">
            <v>0</v>
          </cell>
          <cell r="J772">
            <v>926</v>
          </cell>
          <cell r="K772">
            <v>1447.28</v>
          </cell>
          <cell r="L772">
            <v>940.25</v>
          </cell>
          <cell r="M772">
            <v>3532</v>
          </cell>
          <cell r="N772">
            <v>6912</v>
          </cell>
        </row>
        <row r="773">
          <cell r="A773" t="str">
            <v xml:space="preserve">     01-58140-700</v>
          </cell>
          <cell r="B773" t="str">
            <v>700</v>
          </cell>
          <cell r="C773" t="str">
            <v>01-5</v>
          </cell>
          <cell r="D773" t="str">
            <v>Furniture &amp; Fittings - Conservation Projects</v>
          </cell>
          <cell r="H773">
            <v>511.7</v>
          </cell>
          <cell r="I773">
            <v>0</v>
          </cell>
          <cell r="J773">
            <v>0</v>
          </cell>
          <cell r="K773">
            <v>8500.19</v>
          </cell>
          <cell r="L773">
            <v>0</v>
          </cell>
          <cell r="M773">
            <v>2500</v>
          </cell>
          <cell r="N773">
            <v>2500</v>
          </cell>
        </row>
        <row r="774">
          <cell r="A774" t="str">
            <v xml:space="preserve">     01-58912-700</v>
          </cell>
          <cell r="B774" t="str">
            <v>700</v>
          </cell>
          <cell r="C774" t="str">
            <v>01-5</v>
          </cell>
          <cell r="D774" t="str">
            <v>Contribution to Int Program</v>
          </cell>
          <cell r="H774">
            <v>71023.86</v>
          </cell>
          <cell r="I774">
            <v>0</v>
          </cell>
          <cell r="J774">
            <v>0</v>
          </cell>
          <cell r="K774">
            <v>140078.10999999999</v>
          </cell>
          <cell r="L774">
            <v>70204.91</v>
          </cell>
          <cell r="M774">
            <v>0</v>
          </cell>
          <cell r="N774">
            <v>0</v>
          </cell>
        </row>
        <row r="775">
          <cell r="A775" t="str">
            <v xml:space="preserve">     01-58914-700</v>
          </cell>
          <cell r="B775" t="str">
            <v>700</v>
          </cell>
          <cell r="C775" t="str">
            <v>01-5</v>
          </cell>
          <cell r="D775" t="str">
            <v>Family Services Dues</v>
          </cell>
          <cell r="H775">
            <v>0</v>
          </cell>
          <cell r="I775">
            <v>0</v>
          </cell>
          <cell r="J775">
            <v>0</v>
          </cell>
          <cell r="K775">
            <v>55052.25</v>
          </cell>
          <cell r="L775">
            <v>61839.98</v>
          </cell>
          <cell r="M775">
            <v>0</v>
          </cell>
          <cell r="N775">
            <v>0</v>
          </cell>
        </row>
        <row r="776">
          <cell r="A776">
            <v>0</v>
          </cell>
          <cell r="B776">
            <v>0</v>
          </cell>
          <cell r="C776">
            <v>0</v>
          </cell>
          <cell r="D776" t="str">
            <v>Total Expenditure</v>
          </cell>
          <cell r="H776">
            <v>636626.5</v>
          </cell>
          <cell r="I776">
            <v>574440.26</v>
          </cell>
          <cell r="J776">
            <v>918140.25</v>
          </cell>
          <cell r="K776">
            <v>5357378.8899999997</v>
          </cell>
          <cell r="L776">
            <v>4535453.58</v>
          </cell>
          <cell r="M776">
            <v>6487329.3600000003</v>
          </cell>
          <cell r="N776">
            <v>9507498</v>
          </cell>
        </row>
        <row r="777">
          <cell r="A777">
            <v>0</v>
          </cell>
          <cell r="B777">
            <v>0</v>
          </cell>
          <cell r="C777">
            <v>0</v>
          </cell>
          <cell r="D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 t="str">
            <v>Transfers</v>
          </cell>
          <cell r="B778">
            <v>0</v>
          </cell>
          <cell r="C778" t="str">
            <v>fers</v>
          </cell>
          <cell r="D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>
            <v>0</v>
          </cell>
          <cell r="B779">
            <v>0</v>
          </cell>
          <cell r="C779">
            <v>0</v>
          </cell>
          <cell r="D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 t="str">
            <v xml:space="preserve">     01-61000-700</v>
          </cell>
          <cell r="B780" t="str">
            <v>700</v>
          </cell>
          <cell r="C780" t="str">
            <v>01-6</v>
          </cell>
          <cell r="D780" t="str">
            <v>Transfer To Restricted Funds Projects</v>
          </cell>
          <cell r="H780">
            <v>-352630.9</v>
          </cell>
          <cell r="I780">
            <v>-556549.68000000005</v>
          </cell>
          <cell r="J780">
            <v>-14000</v>
          </cell>
          <cell r="K780">
            <v>-2505081.4300000002</v>
          </cell>
          <cell r="L780">
            <v>-2828303</v>
          </cell>
          <cell r="M780">
            <v>-466560.41</v>
          </cell>
          <cell r="N780">
            <v>-499560.41</v>
          </cell>
        </row>
        <row r="781">
          <cell r="A781" t="str">
            <v xml:space="preserve">     01-62000-700</v>
          </cell>
          <cell r="B781" t="str">
            <v>700</v>
          </cell>
          <cell r="C781" t="str">
            <v>01-6</v>
          </cell>
          <cell r="D781" t="str">
            <v>Transfer from Conservation Projects</v>
          </cell>
          <cell r="H781">
            <v>71085.279999999999</v>
          </cell>
          <cell r="I781">
            <v>146006.72</v>
          </cell>
          <cell r="J781">
            <v>57015</v>
          </cell>
          <cell r="K781">
            <v>1061559.45</v>
          </cell>
          <cell r="L781">
            <v>1210018.8</v>
          </cell>
          <cell r="M781">
            <v>808778</v>
          </cell>
          <cell r="N781">
            <v>974068</v>
          </cell>
        </row>
        <row r="782">
          <cell r="A782">
            <v>0</v>
          </cell>
          <cell r="B782">
            <v>0</v>
          </cell>
          <cell r="C782">
            <v>0</v>
          </cell>
          <cell r="D782" t="str">
            <v>Total Transfers</v>
          </cell>
          <cell r="H782">
            <v>-281545.62</v>
          </cell>
          <cell r="I782">
            <v>-410542.96</v>
          </cell>
          <cell r="J782">
            <v>43015</v>
          </cell>
          <cell r="K782">
            <v>-1443521.98</v>
          </cell>
          <cell r="L782">
            <v>-1618284.2</v>
          </cell>
          <cell r="M782">
            <v>342217.59</v>
          </cell>
          <cell r="N782">
            <v>474507.59</v>
          </cell>
        </row>
        <row r="783">
          <cell r="A783">
            <v>0</v>
          </cell>
          <cell r="B783">
            <v>0</v>
          </cell>
          <cell r="C783">
            <v>0</v>
          </cell>
          <cell r="D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>
            <v>0</v>
          </cell>
          <cell r="B784">
            <v>0</v>
          </cell>
          <cell r="C784">
            <v>0</v>
          </cell>
          <cell r="D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  <cell r="D785">
            <v>0</v>
          </cell>
          <cell r="H785">
            <v>-11125931.300000001</v>
          </cell>
          <cell r="I785">
            <v>-13031681.67</v>
          </cell>
          <cell r="J785">
            <v>0</v>
          </cell>
          <cell r="K785">
            <v>-10573002.539999999</v>
          </cell>
          <cell r="L785">
            <v>-12492545.75</v>
          </cell>
          <cell r="M785">
            <v>0</v>
          </cell>
          <cell r="N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  <cell r="D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>
            <v>0</v>
          </cell>
          <cell r="B787">
            <v>0</v>
          </cell>
          <cell r="C787">
            <v>0</v>
          </cell>
          <cell r="D787">
            <v>0</v>
          </cell>
          <cell r="H787">
            <v>-123350.87</v>
          </cell>
          <cell r="I787">
            <v>276155.02</v>
          </cell>
          <cell r="J787">
            <v>0</v>
          </cell>
          <cell r="K787">
            <v>-676279.63</v>
          </cell>
          <cell r="L787">
            <v>-262980.90000000002</v>
          </cell>
          <cell r="M787">
            <v>0</v>
          </cell>
          <cell r="N787">
            <v>0</v>
          </cell>
        </row>
        <row r="788">
          <cell r="A788">
            <v>0</v>
          </cell>
          <cell r="B788">
            <v>0</v>
          </cell>
          <cell r="C788">
            <v>0</v>
          </cell>
          <cell r="D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>
            <v>0</v>
          </cell>
          <cell r="B789">
            <v>0</v>
          </cell>
          <cell r="C789">
            <v>0</v>
          </cell>
          <cell r="D789">
            <v>0</v>
          </cell>
          <cell r="H789">
            <v>-11249282.17</v>
          </cell>
          <cell r="I789">
            <v>-12755526.65</v>
          </cell>
          <cell r="J789">
            <v>0</v>
          </cell>
          <cell r="K789">
            <v>-11249282.17</v>
          </cell>
          <cell r="L789">
            <v>-12755526.65</v>
          </cell>
          <cell r="M789">
            <v>0</v>
          </cell>
          <cell r="N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  <cell r="D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 t="str">
            <v>Report name: Income Statement For Summary Report</v>
          </cell>
          <cell r="B791" t="str">
            <v>nco</v>
          </cell>
          <cell r="C791" t="str">
            <v>t na</v>
          </cell>
          <cell r="D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 t="str">
            <v>Chart template: No Headings</v>
          </cell>
          <cell r="B792" t="str">
            <v>: N</v>
          </cell>
          <cell r="C792" t="str">
            <v xml:space="preserve"> tem</v>
          </cell>
          <cell r="D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 t="str">
            <v>Include account levels 1 to 5</v>
          </cell>
          <cell r="B793" t="str">
            <v>t l</v>
          </cell>
          <cell r="C793" t="str">
            <v>de a</v>
          </cell>
          <cell r="D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 t="str">
            <v>Do not include accounts with no activity</v>
          </cell>
          <cell r="B794" t="str">
            <v xml:space="preserve"> ac</v>
          </cell>
          <cell r="C794" t="str">
            <v>t in</v>
          </cell>
          <cell r="D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 t="str">
            <v>Do not include inactive accounts</v>
          </cell>
          <cell r="B795" t="str">
            <v xml:space="preserve"> in</v>
          </cell>
          <cell r="C795" t="str">
            <v>t in</v>
          </cell>
          <cell r="D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 t="str">
            <v>User has access to all accounts</v>
          </cell>
          <cell r="B796" t="str">
            <v>s t</v>
          </cell>
          <cell r="C796" t="str">
            <v xml:space="preserve">has </v>
          </cell>
          <cell r="D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 t="str">
            <v>User has access to all projects</v>
          </cell>
          <cell r="B797" t="str">
            <v>s t</v>
          </cell>
          <cell r="C797" t="str">
            <v xml:space="preserve">has </v>
          </cell>
          <cell r="D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 t="str">
            <v>Include all Funds</v>
          </cell>
          <cell r="B798" t="str">
            <v>nds</v>
          </cell>
          <cell r="C798" t="str">
            <v>de a</v>
          </cell>
          <cell r="D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 t="str">
            <v>Include all Account Codes</v>
          </cell>
          <cell r="B799" t="str">
            <v>cou</v>
          </cell>
          <cell r="C799" t="str">
            <v>de a</v>
          </cell>
          <cell r="D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 t="str">
            <v>Include all Accounts</v>
          </cell>
          <cell r="B800" t="str">
            <v>cou</v>
          </cell>
          <cell r="C800" t="str">
            <v>de a</v>
          </cell>
          <cell r="D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 t="str">
            <v>Include all Account Attributes</v>
          </cell>
          <cell r="B801" t="str">
            <v>cou</v>
          </cell>
          <cell r="C801" t="str">
            <v>de a</v>
          </cell>
          <cell r="D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 t="str">
            <v>Include all Projects</v>
          </cell>
          <cell r="B802" t="str">
            <v>oje</v>
          </cell>
          <cell r="C802" t="str">
            <v>de a</v>
          </cell>
          <cell r="D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 t="str">
            <v>Include all Project Attributes</v>
          </cell>
          <cell r="B803" t="str">
            <v>oje</v>
          </cell>
          <cell r="C803" t="str">
            <v>de a</v>
          </cell>
          <cell r="D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 t="str">
            <v>Include all Transaction Attributes</v>
          </cell>
          <cell r="B804" t="str">
            <v>ans</v>
          </cell>
          <cell r="C804" t="str">
            <v>de a</v>
          </cell>
          <cell r="D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 t="str">
            <v>Include all Classes</v>
          </cell>
          <cell r="B805" t="str">
            <v>ass</v>
          </cell>
          <cell r="C805" t="str">
            <v>de a</v>
          </cell>
          <cell r="D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 t="str">
            <v>Include all Journals</v>
          </cell>
          <cell r="B806" t="str">
            <v>urn</v>
          </cell>
          <cell r="C806" t="str">
            <v>de a</v>
          </cell>
          <cell r="D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 t="str">
            <v>Include these Not Yet Posted Transactions: &lt;None&gt;</v>
          </cell>
          <cell r="B807" t="str">
            <v>Not</v>
          </cell>
          <cell r="C807" t="str">
            <v>de t</v>
          </cell>
          <cell r="D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>
            <v>0</v>
          </cell>
          <cell r="B808">
            <v>0</v>
          </cell>
          <cell r="C808">
            <v>0</v>
          </cell>
          <cell r="D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 t="str">
            <v>Include all Depart(s)</v>
          </cell>
          <cell r="B809" t="str">
            <v>par</v>
          </cell>
          <cell r="C809" t="str">
            <v>de a</v>
          </cell>
          <cell r="D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>
            <v>0</v>
          </cell>
          <cell r="B810">
            <v>0</v>
          </cell>
          <cell r="C810">
            <v>0</v>
          </cell>
          <cell r="D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 t="str">
            <v>Column 1 criteria:</v>
          </cell>
          <cell r="B811" t="str">
            <v>ria</v>
          </cell>
          <cell r="C811" t="str">
            <v xml:space="preserve">n 1 </v>
          </cell>
          <cell r="D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 t="str">
            <v>Heading:</v>
          </cell>
          <cell r="B812">
            <v>0</v>
          </cell>
          <cell r="C812" t="str">
            <v>ng:</v>
          </cell>
          <cell r="D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 t="str">
            <v>Definition: Account Number</v>
          </cell>
          <cell r="B813" t="str">
            <v>cou</v>
          </cell>
          <cell r="C813" t="str">
            <v>itio</v>
          </cell>
          <cell r="D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>
            <v>0</v>
          </cell>
          <cell r="B814">
            <v>0</v>
          </cell>
          <cell r="C814">
            <v>0</v>
          </cell>
          <cell r="D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 t="str">
            <v>Column 2 criteria:</v>
          </cell>
          <cell r="B815" t="str">
            <v>ria</v>
          </cell>
          <cell r="C815" t="str">
            <v xml:space="preserve">n 2 </v>
          </cell>
          <cell r="D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 t="str">
            <v>Heading:</v>
          </cell>
          <cell r="B816">
            <v>0</v>
          </cell>
          <cell r="C816" t="str">
            <v>ng:</v>
          </cell>
          <cell r="D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 t="str">
            <v>Definition: Account Description</v>
          </cell>
          <cell r="B817" t="str">
            <v>cou</v>
          </cell>
          <cell r="C817" t="str">
            <v>itio</v>
          </cell>
          <cell r="D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>
            <v>0</v>
          </cell>
          <cell r="B818">
            <v>0</v>
          </cell>
          <cell r="C818">
            <v>0</v>
          </cell>
          <cell r="D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 t="str">
            <v>Column 3 criteria:</v>
          </cell>
          <cell r="B819" t="str">
            <v>cri</v>
          </cell>
          <cell r="C819" t="str">
            <v xml:space="preserve">n 3 </v>
          </cell>
          <cell r="D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 t="str">
            <v>Heading: LY Month Actual</v>
          </cell>
          <cell r="B820" t="str">
            <v xml:space="preserve">LY </v>
          </cell>
          <cell r="C820" t="str">
            <v xml:space="preserve">ng: </v>
          </cell>
          <cell r="D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 t="str">
            <v>Include these dates: &lt;Specific financial periods&gt; (1/01/2005 to 31/01/2005)</v>
          </cell>
          <cell r="B821" t="str">
            <v>hes</v>
          </cell>
          <cell r="C821" t="str">
            <v>de t</v>
          </cell>
          <cell r="D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 t="str">
            <v>Definition: {Actual}</v>
          </cell>
          <cell r="B822" t="str">
            <v xml:space="preserve">n: </v>
          </cell>
          <cell r="C822" t="str">
            <v>itio</v>
          </cell>
          <cell r="D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  <cell r="D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 t="str">
            <v>Column 4 criteria:</v>
          </cell>
          <cell r="B824" t="str">
            <v>cri</v>
          </cell>
          <cell r="C824" t="str">
            <v xml:space="preserve">n 4 </v>
          </cell>
          <cell r="D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 t="str">
            <v>Heading: Month Actual</v>
          </cell>
          <cell r="B825" t="str">
            <v>Mon</v>
          </cell>
          <cell r="C825" t="str">
            <v xml:space="preserve">ng: </v>
          </cell>
          <cell r="D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 t="str">
            <v>Include these dates: &lt;Specific financial periods&gt; (1/01/2006 to 31/01/2006)</v>
          </cell>
          <cell r="B826" t="str">
            <v>hes</v>
          </cell>
          <cell r="C826" t="str">
            <v>de t</v>
          </cell>
          <cell r="D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 t="str">
            <v>Definition: {Actual}</v>
          </cell>
          <cell r="B827" t="str">
            <v xml:space="preserve">n: </v>
          </cell>
          <cell r="C827" t="str">
            <v>itio</v>
          </cell>
          <cell r="D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  <cell r="D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 t="str">
            <v>Column 5 criteria:</v>
          </cell>
          <cell r="B829" t="str">
            <v>cri</v>
          </cell>
          <cell r="C829" t="str">
            <v xml:space="preserve">n 5 </v>
          </cell>
          <cell r="D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 t="str">
            <v>Heading: Month Budget</v>
          </cell>
          <cell r="B830" t="str">
            <v>Mon</v>
          </cell>
          <cell r="C830" t="str">
            <v xml:space="preserve">ng: </v>
          </cell>
          <cell r="D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 t="str">
            <v>Include these dates: &lt;Specific financial periods&gt; (1/01/2006 to 31/01/2006)</v>
          </cell>
          <cell r="B831" t="str">
            <v>hes</v>
          </cell>
          <cell r="C831" t="str">
            <v>de t</v>
          </cell>
          <cell r="D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 t="str">
            <v>Definition: {Original Budget[OPG]}</v>
          </cell>
          <cell r="B832" t="str">
            <v xml:space="preserve">n: </v>
          </cell>
          <cell r="C832" t="str">
            <v>itio</v>
          </cell>
          <cell r="D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>
            <v>0</v>
          </cell>
          <cell r="B833">
            <v>0</v>
          </cell>
          <cell r="C833">
            <v>0</v>
          </cell>
          <cell r="D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 t="str">
            <v>Column 6 criteria:</v>
          </cell>
          <cell r="B834" t="str">
            <v>cri</v>
          </cell>
          <cell r="C834" t="str">
            <v xml:space="preserve">n 6 </v>
          </cell>
          <cell r="D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 t="str">
            <v>Heading: LY YTD</v>
          </cell>
          <cell r="B835" t="str">
            <v xml:space="preserve">LY </v>
          </cell>
          <cell r="C835" t="str">
            <v xml:space="preserve">ng: </v>
          </cell>
          <cell r="D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 t="str">
            <v>Include these dates: &lt;Specific financial periods&gt; (1/07/2004 to 31/01/2005)</v>
          </cell>
          <cell r="B836" t="str">
            <v>hes</v>
          </cell>
          <cell r="C836" t="str">
            <v>de t</v>
          </cell>
          <cell r="D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 t="str">
            <v>Definition: {Actual}</v>
          </cell>
          <cell r="B837" t="str">
            <v xml:space="preserve">n: </v>
          </cell>
          <cell r="C837" t="str">
            <v>itio</v>
          </cell>
          <cell r="D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>
            <v>0</v>
          </cell>
          <cell r="B838">
            <v>0</v>
          </cell>
          <cell r="C838">
            <v>0</v>
          </cell>
          <cell r="D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 t="str">
            <v>Column 7 criteria:</v>
          </cell>
          <cell r="B839" t="str">
            <v>cri</v>
          </cell>
          <cell r="C839" t="str">
            <v xml:space="preserve">n 7 </v>
          </cell>
          <cell r="D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 t="str">
            <v>Heading: YTD</v>
          </cell>
          <cell r="B840" t="str">
            <v>YTD</v>
          </cell>
          <cell r="C840" t="str">
            <v xml:space="preserve">ng: </v>
          </cell>
          <cell r="D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 t="str">
            <v>Include these dates: &lt;Specific financial periods&gt; (1/07/2005 to 31/01/2006)</v>
          </cell>
          <cell r="B841" t="str">
            <v>hes</v>
          </cell>
          <cell r="C841" t="str">
            <v>de t</v>
          </cell>
          <cell r="D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 t="str">
            <v>Definition: {Actual}</v>
          </cell>
          <cell r="B842" t="str">
            <v xml:space="preserve">n: </v>
          </cell>
          <cell r="C842" t="str">
            <v>itio</v>
          </cell>
          <cell r="D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>
            <v>0</v>
          </cell>
          <cell r="B843">
            <v>0</v>
          </cell>
          <cell r="C843">
            <v>0</v>
          </cell>
          <cell r="D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 t="str">
            <v>Column 8 criteria:</v>
          </cell>
          <cell r="B844" t="str">
            <v>cri</v>
          </cell>
          <cell r="C844" t="str">
            <v xml:space="preserve">n 8 </v>
          </cell>
          <cell r="D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 t="str">
            <v>Heading: Budget YTD</v>
          </cell>
          <cell r="B845" t="str">
            <v>Bud</v>
          </cell>
          <cell r="C845" t="str">
            <v xml:space="preserve">ng: </v>
          </cell>
          <cell r="D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 t="str">
            <v>Include these dates: &lt;Specific financial periods&gt; (1/07/2005 to 31/01/2006)</v>
          </cell>
          <cell r="B846" t="str">
            <v>hes</v>
          </cell>
          <cell r="C846" t="str">
            <v>de t</v>
          </cell>
          <cell r="D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 t="str">
            <v>Definition: {Original Budget[OPG]}</v>
          </cell>
          <cell r="B847" t="str">
            <v xml:space="preserve">n: </v>
          </cell>
          <cell r="C847" t="str">
            <v>itio</v>
          </cell>
          <cell r="D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  <cell r="D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 t="str">
            <v>Column 9 criteria:</v>
          </cell>
          <cell r="B849" t="str">
            <v>cri</v>
          </cell>
          <cell r="C849" t="str">
            <v xml:space="preserve">n 9 </v>
          </cell>
          <cell r="D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 t="str">
            <v>Heading: Full Yr Budget</v>
          </cell>
          <cell r="B850" t="str">
            <v>Ful</v>
          </cell>
          <cell r="C850" t="str">
            <v xml:space="preserve">ng: </v>
          </cell>
          <cell r="D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 t="str">
            <v>Include these dates: &lt;Specific financial periods&gt; (1/07/2005 to 30/06/2006)</v>
          </cell>
          <cell r="B851" t="str">
            <v>hes</v>
          </cell>
          <cell r="C851" t="str">
            <v>de t</v>
          </cell>
          <cell r="D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 t="str">
            <v>Definition: {Original Budget[OPG]}</v>
          </cell>
          <cell r="B852" t="str">
            <v xml:space="preserve">n: </v>
          </cell>
          <cell r="C852" t="str">
            <v>itio</v>
          </cell>
          <cell r="D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  <cell r="D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  <cell r="D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>
            <v>0</v>
          </cell>
          <cell r="B855">
            <v>0</v>
          </cell>
          <cell r="C855">
            <v>0</v>
          </cell>
          <cell r="D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>
            <v>0</v>
          </cell>
          <cell r="B856">
            <v>0</v>
          </cell>
          <cell r="C856">
            <v>0</v>
          </cell>
          <cell r="D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>
            <v>0</v>
          </cell>
          <cell r="B857">
            <v>0</v>
          </cell>
          <cell r="C857">
            <v>0</v>
          </cell>
          <cell r="D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>
            <v>0</v>
          </cell>
          <cell r="B858">
            <v>0</v>
          </cell>
          <cell r="C858">
            <v>0</v>
          </cell>
          <cell r="D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  <cell r="D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  <cell r="D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>
            <v>0</v>
          </cell>
          <cell r="B861">
            <v>0</v>
          </cell>
          <cell r="C861">
            <v>0</v>
          </cell>
          <cell r="D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>
            <v>0</v>
          </cell>
          <cell r="B862">
            <v>0</v>
          </cell>
          <cell r="C862">
            <v>0</v>
          </cell>
          <cell r="D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>
            <v>0</v>
          </cell>
          <cell r="B863">
            <v>0</v>
          </cell>
          <cell r="C863">
            <v>0</v>
          </cell>
          <cell r="D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>
            <v>0</v>
          </cell>
          <cell r="B864">
            <v>0</v>
          </cell>
          <cell r="C864">
            <v>0</v>
          </cell>
          <cell r="D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>
            <v>0</v>
          </cell>
          <cell r="B865">
            <v>0</v>
          </cell>
          <cell r="C865" t="str">
            <v>0</v>
          </cell>
          <cell r="D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>
            <v>0</v>
          </cell>
          <cell r="B866">
            <v>0</v>
          </cell>
          <cell r="C866" t="str">
            <v>0</v>
          </cell>
          <cell r="D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>
            <v>0</v>
          </cell>
          <cell r="B867">
            <v>0</v>
          </cell>
          <cell r="C867" t="str">
            <v>0</v>
          </cell>
          <cell r="D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>
            <v>0</v>
          </cell>
          <cell r="B868">
            <v>0</v>
          </cell>
          <cell r="C868" t="str">
            <v>0</v>
          </cell>
          <cell r="D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>
            <v>0</v>
          </cell>
          <cell r="B869">
            <v>0</v>
          </cell>
          <cell r="C869" t="str">
            <v>0</v>
          </cell>
          <cell r="D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>
            <v>0</v>
          </cell>
          <cell r="B870">
            <v>0</v>
          </cell>
          <cell r="C870" t="str">
            <v>0</v>
          </cell>
          <cell r="D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>
            <v>0</v>
          </cell>
          <cell r="B871">
            <v>0</v>
          </cell>
          <cell r="C871" t="str">
            <v>0</v>
          </cell>
          <cell r="D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>
            <v>0</v>
          </cell>
          <cell r="B872">
            <v>0</v>
          </cell>
          <cell r="C872" t="str">
            <v>0</v>
          </cell>
          <cell r="D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>
            <v>0</v>
          </cell>
          <cell r="B873">
            <v>0</v>
          </cell>
          <cell r="C873" t="str">
            <v>0</v>
          </cell>
          <cell r="D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>
            <v>0</v>
          </cell>
          <cell r="B874">
            <v>0</v>
          </cell>
          <cell r="C874" t="str">
            <v>0</v>
          </cell>
          <cell r="D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>
            <v>0</v>
          </cell>
          <cell r="B875">
            <v>0</v>
          </cell>
          <cell r="C875" t="str">
            <v>0</v>
          </cell>
          <cell r="D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>
            <v>0</v>
          </cell>
          <cell r="B876">
            <v>0</v>
          </cell>
          <cell r="C876" t="str">
            <v>0</v>
          </cell>
          <cell r="D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>
            <v>0</v>
          </cell>
          <cell r="B877">
            <v>0</v>
          </cell>
          <cell r="C877" t="str">
            <v>0</v>
          </cell>
          <cell r="D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>
            <v>0</v>
          </cell>
          <cell r="B878">
            <v>0</v>
          </cell>
          <cell r="C878" t="str">
            <v>0</v>
          </cell>
          <cell r="D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>
            <v>0</v>
          </cell>
          <cell r="B879">
            <v>0</v>
          </cell>
          <cell r="C879" t="str">
            <v>0</v>
          </cell>
          <cell r="D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>
            <v>0</v>
          </cell>
          <cell r="B880">
            <v>0</v>
          </cell>
          <cell r="C880" t="str">
            <v>0</v>
          </cell>
          <cell r="D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>
            <v>0</v>
          </cell>
          <cell r="B881">
            <v>0</v>
          </cell>
          <cell r="C881" t="str">
            <v>0</v>
          </cell>
          <cell r="D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>
            <v>0</v>
          </cell>
          <cell r="B882">
            <v>0</v>
          </cell>
          <cell r="C882" t="str">
            <v>0</v>
          </cell>
          <cell r="D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>
            <v>0</v>
          </cell>
          <cell r="B883">
            <v>0</v>
          </cell>
          <cell r="C883" t="str">
            <v>0</v>
          </cell>
          <cell r="D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>
            <v>0</v>
          </cell>
          <cell r="B884">
            <v>0</v>
          </cell>
          <cell r="C884" t="str">
            <v>0</v>
          </cell>
          <cell r="D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>
            <v>0</v>
          </cell>
          <cell r="B885">
            <v>0</v>
          </cell>
          <cell r="C885" t="str">
            <v>0</v>
          </cell>
          <cell r="D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>
            <v>0</v>
          </cell>
          <cell r="B886">
            <v>0</v>
          </cell>
          <cell r="C886" t="str">
            <v>0</v>
          </cell>
          <cell r="D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0</v>
          </cell>
          <cell r="B887">
            <v>0</v>
          </cell>
          <cell r="C887" t="str">
            <v>0</v>
          </cell>
          <cell r="D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0</v>
          </cell>
          <cell r="B888">
            <v>0</v>
          </cell>
          <cell r="C888" t="str">
            <v>0</v>
          </cell>
          <cell r="D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0</v>
          </cell>
          <cell r="B889">
            <v>0</v>
          </cell>
          <cell r="C889" t="str">
            <v>0</v>
          </cell>
          <cell r="D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0</v>
          </cell>
          <cell r="B890">
            <v>0</v>
          </cell>
          <cell r="C890" t="str">
            <v>0</v>
          </cell>
          <cell r="D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0</v>
          </cell>
          <cell r="B891">
            <v>0</v>
          </cell>
          <cell r="C891" t="str">
            <v>0</v>
          </cell>
          <cell r="D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0</v>
          </cell>
          <cell r="B892">
            <v>0</v>
          </cell>
          <cell r="C892" t="str">
            <v>0</v>
          </cell>
          <cell r="D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0</v>
          </cell>
          <cell r="B893">
            <v>0</v>
          </cell>
          <cell r="C893" t="str">
            <v>0</v>
          </cell>
          <cell r="D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0</v>
          </cell>
          <cell r="B894">
            <v>0</v>
          </cell>
          <cell r="C894" t="str">
            <v>0</v>
          </cell>
          <cell r="D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>
            <v>0</v>
          </cell>
          <cell r="B895">
            <v>0</v>
          </cell>
          <cell r="C895" t="str">
            <v>0</v>
          </cell>
          <cell r="D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>
            <v>0</v>
          </cell>
          <cell r="B896">
            <v>0</v>
          </cell>
          <cell r="C896" t="str">
            <v>0</v>
          </cell>
          <cell r="D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>
            <v>0</v>
          </cell>
          <cell r="B897">
            <v>0</v>
          </cell>
          <cell r="C897" t="str">
            <v>0</v>
          </cell>
          <cell r="D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>
            <v>0</v>
          </cell>
          <cell r="B898">
            <v>0</v>
          </cell>
          <cell r="C898" t="str">
            <v>0</v>
          </cell>
          <cell r="D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>
            <v>0</v>
          </cell>
          <cell r="B899">
            <v>0</v>
          </cell>
          <cell r="C899" t="str">
            <v>0</v>
          </cell>
          <cell r="D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>
            <v>0</v>
          </cell>
          <cell r="B900">
            <v>0</v>
          </cell>
          <cell r="C900" t="str">
            <v>0</v>
          </cell>
          <cell r="D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>
            <v>0</v>
          </cell>
          <cell r="B901">
            <v>0</v>
          </cell>
          <cell r="C901" t="str">
            <v>0</v>
          </cell>
          <cell r="D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>
            <v>0</v>
          </cell>
          <cell r="B902">
            <v>0</v>
          </cell>
          <cell r="C902" t="str">
            <v>0</v>
          </cell>
          <cell r="D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>
            <v>0</v>
          </cell>
          <cell r="B903">
            <v>0</v>
          </cell>
          <cell r="C903" t="str">
            <v>0</v>
          </cell>
          <cell r="D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>
            <v>0</v>
          </cell>
          <cell r="B904">
            <v>0</v>
          </cell>
          <cell r="C904" t="str">
            <v>0</v>
          </cell>
          <cell r="D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>
            <v>0</v>
          </cell>
          <cell r="B905">
            <v>0</v>
          </cell>
          <cell r="C905" t="str">
            <v>0</v>
          </cell>
          <cell r="D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>
            <v>0</v>
          </cell>
          <cell r="B906">
            <v>0</v>
          </cell>
          <cell r="C906" t="str">
            <v>0</v>
          </cell>
          <cell r="D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>
            <v>0</v>
          </cell>
          <cell r="B907">
            <v>0</v>
          </cell>
          <cell r="C907" t="str">
            <v>0</v>
          </cell>
          <cell r="D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>
            <v>0</v>
          </cell>
          <cell r="B908">
            <v>0</v>
          </cell>
          <cell r="C908" t="str">
            <v>0</v>
          </cell>
          <cell r="D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>
            <v>0</v>
          </cell>
          <cell r="B909">
            <v>0</v>
          </cell>
          <cell r="C909" t="str">
            <v>0</v>
          </cell>
          <cell r="D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>
            <v>0</v>
          </cell>
          <cell r="B910">
            <v>0</v>
          </cell>
          <cell r="C910" t="str">
            <v>0</v>
          </cell>
          <cell r="D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>
            <v>0</v>
          </cell>
          <cell r="B911">
            <v>0</v>
          </cell>
          <cell r="C911" t="str">
            <v>0</v>
          </cell>
          <cell r="D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>
            <v>0</v>
          </cell>
          <cell r="B912">
            <v>0</v>
          </cell>
          <cell r="C912" t="str">
            <v>0</v>
          </cell>
          <cell r="D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>
            <v>0</v>
          </cell>
          <cell r="B913">
            <v>0</v>
          </cell>
          <cell r="C913" t="str">
            <v>0</v>
          </cell>
          <cell r="D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>
            <v>0</v>
          </cell>
          <cell r="B914">
            <v>0</v>
          </cell>
          <cell r="C914" t="str">
            <v>0</v>
          </cell>
          <cell r="D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>
            <v>0</v>
          </cell>
          <cell r="B915">
            <v>0</v>
          </cell>
          <cell r="C915" t="str">
            <v>0</v>
          </cell>
          <cell r="D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>
            <v>0</v>
          </cell>
          <cell r="B916">
            <v>0</v>
          </cell>
          <cell r="C916" t="str">
            <v>0</v>
          </cell>
          <cell r="D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>
            <v>0</v>
          </cell>
          <cell r="B917">
            <v>0</v>
          </cell>
          <cell r="C917" t="str">
            <v>0</v>
          </cell>
          <cell r="D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>
            <v>0</v>
          </cell>
          <cell r="B918">
            <v>0</v>
          </cell>
          <cell r="C918" t="str">
            <v>0</v>
          </cell>
          <cell r="D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>
            <v>0</v>
          </cell>
          <cell r="B919">
            <v>0</v>
          </cell>
          <cell r="C919" t="str">
            <v>0</v>
          </cell>
          <cell r="D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>
            <v>0</v>
          </cell>
          <cell r="B920">
            <v>0</v>
          </cell>
          <cell r="C920" t="str">
            <v>0</v>
          </cell>
          <cell r="D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>
            <v>0</v>
          </cell>
          <cell r="B921">
            <v>0</v>
          </cell>
          <cell r="C921" t="str">
            <v>0</v>
          </cell>
          <cell r="D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>
            <v>0</v>
          </cell>
          <cell r="B922">
            <v>0</v>
          </cell>
          <cell r="C922" t="str">
            <v>0</v>
          </cell>
          <cell r="D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>
            <v>0</v>
          </cell>
          <cell r="B923">
            <v>0</v>
          </cell>
          <cell r="C923" t="str">
            <v>0</v>
          </cell>
          <cell r="D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>
            <v>0</v>
          </cell>
          <cell r="B924">
            <v>0</v>
          </cell>
          <cell r="C924" t="str">
            <v>0</v>
          </cell>
          <cell r="D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>
            <v>0</v>
          </cell>
          <cell r="B925">
            <v>0</v>
          </cell>
          <cell r="C925" t="str">
            <v>0</v>
          </cell>
          <cell r="D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>
            <v>0</v>
          </cell>
          <cell r="B926">
            <v>0</v>
          </cell>
          <cell r="C926" t="str">
            <v>0</v>
          </cell>
          <cell r="D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>
            <v>0</v>
          </cell>
          <cell r="B927">
            <v>0</v>
          </cell>
          <cell r="C927" t="str">
            <v>0</v>
          </cell>
          <cell r="D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>
            <v>0</v>
          </cell>
          <cell r="B928">
            <v>0</v>
          </cell>
          <cell r="C928" t="str">
            <v>0</v>
          </cell>
          <cell r="D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>
            <v>0</v>
          </cell>
          <cell r="B929">
            <v>0</v>
          </cell>
          <cell r="C929" t="str">
            <v>0</v>
          </cell>
          <cell r="D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>
            <v>0</v>
          </cell>
          <cell r="B930">
            <v>0</v>
          </cell>
          <cell r="C930" t="str">
            <v>0</v>
          </cell>
          <cell r="D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>
            <v>0</v>
          </cell>
          <cell r="B931">
            <v>0</v>
          </cell>
          <cell r="C931" t="str">
            <v>0</v>
          </cell>
          <cell r="D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>
            <v>0</v>
          </cell>
          <cell r="B932">
            <v>0</v>
          </cell>
          <cell r="C932" t="str">
            <v>0</v>
          </cell>
          <cell r="D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>
            <v>0</v>
          </cell>
          <cell r="B933">
            <v>0</v>
          </cell>
          <cell r="C933" t="str">
            <v>0</v>
          </cell>
          <cell r="D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>
            <v>0</v>
          </cell>
          <cell r="B934">
            <v>0</v>
          </cell>
          <cell r="C934" t="str">
            <v>0</v>
          </cell>
          <cell r="D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>
            <v>0</v>
          </cell>
          <cell r="B935">
            <v>0</v>
          </cell>
          <cell r="C935" t="str">
            <v>0</v>
          </cell>
          <cell r="D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>
            <v>0</v>
          </cell>
          <cell r="B936">
            <v>0</v>
          </cell>
          <cell r="C936" t="str">
            <v>0</v>
          </cell>
          <cell r="D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>
            <v>0</v>
          </cell>
          <cell r="B937">
            <v>0</v>
          </cell>
          <cell r="C937" t="str">
            <v>0</v>
          </cell>
          <cell r="D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>
            <v>0</v>
          </cell>
          <cell r="B938">
            <v>0</v>
          </cell>
          <cell r="C938" t="str">
            <v>0</v>
          </cell>
          <cell r="D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>
            <v>0</v>
          </cell>
          <cell r="B939">
            <v>0</v>
          </cell>
          <cell r="C939" t="str">
            <v>0</v>
          </cell>
          <cell r="D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>
            <v>0</v>
          </cell>
          <cell r="B940">
            <v>0</v>
          </cell>
          <cell r="C940" t="str">
            <v>0</v>
          </cell>
          <cell r="D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>
            <v>0</v>
          </cell>
          <cell r="B941">
            <v>0</v>
          </cell>
          <cell r="C941" t="str">
            <v>0</v>
          </cell>
          <cell r="D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>
            <v>0</v>
          </cell>
          <cell r="B942">
            <v>0</v>
          </cell>
          <cell r="C942" t="str">
            <v>0</v>
          </cell>
          <cell r="D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>
            <v>0</v>
          </cell>
          <cell r="B943">
            <v>0</v>
          </cell>
          <cell r="C943" t="str">
            <v>0</v>
          </cell>
          <cell r="D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>
            <v>0</v>
          </cell>
          <cell r="B944">
            <v>0</v>
          </cell>
          <cell r="C944" t="str">
            <v>0</v>
          </cell>
          <cell r="D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>
            <v>0</v>
          </cell>
          <cell r="B945">
            <v>0</v>
          </cell>
          <cell r="C945" t="str">
            <v>0</v>
          </cell>
          <cell r="D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>
            <v>0</v>
          </cell>
          <cell r="B946">
            <v>0</v>
          </cell>
          <cell r="C946" t="str">
            <v>0</v>
          </cell>
          <cell r="D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>
            <v>0</v>
          </cell>
          <cell r="B947">
            <v>0</v>
          </cell>
          <cell r="C947" t="str">
            <v>0</v>
          </cell>
          <cell r="D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>
            <v>0</v>
          </cell>
          <cell r="B948">
            <v>0</v>
          </cell>
          <cell r="C948" t="str">
            <v>0</v>
          </cell>
          <cell r="D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>
            <v>0</v>
          </cell>
          <cell r="B949">
            <v>0</v>
          </cell>
          <cell r="C949" t="str">
            <v>0</v>
          </cell>
          <cell r="D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>
            <v>0</v>
          </cell>
          <cell r="B950">
            <v>0</v>
          </cell>
          <cell r="C950" t="str">
            <v>0</v>
          </cell>
          <cell r="D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>
            <v>0</v>
          </cell>
          <cell r="B951">
            <v>0</v>
          </cell>
          <cell r="C951" t="str">
            <v>0</v>
          </cell>
          <cell r="D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>
            <v>0</v>
          </cell>
          <cell r="B952">
            <v>0</v>
          </cell>
          <cell r="C952" t="str">
            <v>0</v>
          </cell>
          <cell r="D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>
            <v>0</v>
          </cell>
          <cell r="B953">
            <v>0</v>
          </cell>
          <cell r="C953" t="str">
            <v>0</v>
          </cell>
          <cell r="D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>
            <v>0</v>
          </cell>
          <cell r="B954">
            <v>0</v>
          </cell>
          <cell r="C954" t="str">
            <v>0</v>
          </cell>
          <cell r="D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>
            <v>0</v>
          </cell>
          <cell r="B955">
            <v>0</v>
          </cell>
          <cell r="C955" t="str">
            <v>0</v>
          </cell>
          <cell r="D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>
            <v>0</v>
          </cell>
          <cell r="B956">
            <v>0</v>
          </cell>
          <cell r="C956" t="str">
            <v>0</v>
          </cell>
          <cell r="D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>
            <v>0</v>
          </cell>
          <cell r="B957">
            <v>0</v>
          </cell>
          <cell r="C957" t="str">
            <v>0</v>
          </cell>
          <cell r="D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>
            <v>0</v>
          </cell>
          <cell r="B958">
            <v>0</v>
          </cell>
          <cell r="C958" t="str">
            <v>0</v>
          </cell>
          <cell r="D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>
            <v>0</v>
          </cell>
          <cell r="B959">
            <v>0</v>
          </cell>
          <cell r="C959" t="str">
            <v>0</v>
          </cell>
          <cell r="D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>
            <v>0</v>
          </cell>
          <cell r="B960">
            <v>0</v>
          </cell>
          <cell r="C960" t="str">
            <v>0</v>
          </cell>
          <cell r="D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>
            <v>0</v>
          </cell>
          <cell r="B961">
            <v>0</v>
          </cell>
          <cell r="C961" t="str">
            <v>0</v>
          </cell>
          <cell r="D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>
            <v>0</v>
          </cell>
          <cell r="B962">
            <v>0</v>
          </cell>
          <cell r="C962" t="str">
            <v>0</v>
          </cell>
          <cell r="D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>
            <v>0</v>
          </cell>
          <cell r="B963">
            <v>0</v>
          </cell>
          <cell r="C963" t="str">
            <v>0</v>
          </cell>
          <cell r="D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>
            <v>0</v>
          </cell>
          <cell r="B964">
            <v>0</v>
          </cell>
          <cell r="C964" t="str">
            <v>0</v>
          </cell>
          <cell r="D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>
            <v>0</v>
          </cell>
          <cell r="B965">
            <v>0</v>
          </cell>
          <cell r="C965" t="str">
            <v>0</v>
          </cell>
          <cell r="D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>
            <v>0</v>
          </cell>
          <cell r="B966">
            <v>0</v>
          </cell>
          <cell r="C966" t="str">
            <v>0</v>
          </cell>
          <cell r="D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>
            <v>0</v>
          </cell>
          <cell r="B967">
            <v>0</v>
          </cell>
          <cell r="C967" t="str">
            <v>0</v>
          </cell>
          <cell r="D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>
            <v>0</v>
          </cell>
          <cell r="B968">
            <v>0</v>
          </cell>
          <cell r="C968" t="str">
            <v>0</v>
          </cell>
          <cell r="D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>
            <v>0</v>
          </cell>
          <cell r="B969">
            <v>0</v>
          </cell>
          <cell r="C969" t="str">
            <v>0</v>
          </cell>
          <cell r="D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>
            <v>0</v>
          </cell>
          <cell r="B970">
            <v>0</v>
          </cell>
          <cell r="C970" t="str">
            <v>0</v>
          </cell>
          <cell r="D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>
            <v>0</v>
          </cell>
          <cell r="B971">
            <v>0</v>
          </cell>
          <cell r="C971" t="str">
            <v>0</v>
          </cell>
          <cell r="D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>
            <v>0</v>
          </cell>
          <cell r="B972">
            <v>0</v>
          </cell>
          <cell r="C972" t="str">
            <v>0</v>
          </cell>
          <cell r="D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>
            <v>0</v>
          </cell>
          <cell r="B973">
            <v>0</v>
          </cell>
          <cell r="C973" t="str">
            <v>0</v>
          </cell>
          <cell r="D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>
            <v>0</v>
          </cell>
          <cell r="B974">
            <v>0</v>
          </cell>
          <cell r="C974" t="str">
            <v>0</v>
          </cell>
          <cell r="D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0</v>
          </cell>
          <cell r="B975">
            <v>0</v>
          </cell>
          <cell r="C975" t="str">
            <v>0</v>
          </cell>
          <cell r="D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>
            <v>0</v>
          </cell>
          <cell r="B976">
            <v>0</v>
          </cell>
          <cell r="C976" t="str">
            <v>0</v>
          </cell>
          <cell r="D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>
            <v>0</v>
          </cell>
          <cell r="B977">
            <v>0</v>
          </cell>
          <cell r="C977" t="str">
            <v>0</v>
          </cell>
          <cell r="D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>
            <v>0</v>
          </cell>
          <cell r="B978">
            <v>0</v>
          </cell>
          <cell r="C978" t="str">
            <v>0</v>
          </cell>
          <cell r="D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>
            <v>0</v>
          </cell>
          <cell r="B979">
            <v>0</v>
          </cell>
          <cell r="C979" t="str">
            <v>0</v>
          </cell>
          <cell r="D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>
            <v>0</v>
          </cell>
          <cell r="B980">
            <v>0</v>
          </cell>
          <cell r="C980" t="str">
            <v>0</v>
          </cell>
          <cell r="D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0</v>
          </cell>
          <cell r="B981">
            <v>0</v>
          </cell>
          <cell r="C981" t="str">
            <v>0</v>
          </cell>
          <cell r="D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>
            <v>0</v>
          </cell>
          <cell r="B982">
            <v>0</v>
          </cell>
          <cell r="C982" t="str">
            <v>0</v>
          </cell>
          <cell r="D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>
            <v>0</v>
          </cell>
          <cell r="B983">
            <v>0</v>
          </cell>
          <cell r="C983" t="str">
            <v>0</v>
          </cell>
          <cell r="D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>
            <v>0</v>
          </cell>
          <cell r="B984">
            <v>0</v>
          </cell>
          <cell r="C984" t="str">
            <v>0</v>
          </cell>
          <cell r="D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>
            <v>0</v>
          </cell>
          <cell r="B985">
            <v>0</v>
          </cell>
          <cell r="C985" t="str">
            <v>0</v>
          </cell>
          <cell r="D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>
            <v>0</v>
          </cell>
          <cell r="B986">
            <v>0</v>
          </cell>
          <cell r="C986" t="str">
            <v>0</v>
          </cell>
          <cell r="D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  <row r="987">
          <cell r="A987">
            <v>0</v>
          </cell>
          <cell r="B987">
            <v>0</v>
          </cell>
          <cell r="C987" t="str">
            <v>0</v>
          </cell>
          <cell r="D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</row>
        <row r="988">
          <cell r="A988">
            <v>0</v>
          </cell>
          <cell r="B988">
            <v>0</v>
          </cell>
          <cell r="C988" t="str">
            <v>0</v>
          </cell>
          <cell r="D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</row>
        <row r="989">
          <cell r="A989">
            <v>0</v>
          </cell>
          <cell r="B989">
            <v>0</v>
          </cell>
          <cell r="C989" t="str">
            <v>0</v>
          </cell>
          <cell r="D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</row>
        <row r="990">
          <cell r="A990">
            <v>0</v>
          </cell>
          <cell r="B990">
            <v>0</v>
          </cell>
          <cell r="C990" t="str">
            <v>0</v>
          </cell>
          <cell r="D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</row>
        <row r="991">
          <cell r="A991">
            <v>0</v>
          </cell>
          <cell r="B991">
            <v>0</v>
          </cell>
          <cell r="C991" t="str">
            <v>0</v>
          </cell>
          <cell r="D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</row>
        <row r="992">
          <cell r="A992">
            <v>0</v>
          </cell>
          <cell r="B992">
            <v>0</v>
          </cell>
          <cell r="C992" t="str">
            <v>0</v>
          </cell>
          <cell r="D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</row>
        <row r="993">
          <cell r="A993">
            <v>0</v>
          </cell>
          <cell r="B993">
            <v>0</v>
          </cell>
          <cell r="C993" t="str">
            <v>0</v>
          </cell>
          <cell r="D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A994">
            <v>0</v>
          </cell>
          <cell r="B994">
            <v>0</v>
          </cell>
          <cell r="C994" t="str">
            <v>0</v>
          </cell>
          <cell r="D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A995">
            <v>0</v>
          </cell>
          <cell r="B995">
            <v>0</v>
          </cell>
          <cell r="C995" t="str">
            <v>0</v>
          </cell>
          <cell r="D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A996">
            <v>0</v>
          </cell>
          <cell r="B996">
            <v>0</v>
          </cell>
          <cell r="C996" t="str">
            <v>0</v>
          </cell>
          <cell r="D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</row>
        <row r="997">
          <cell r="A997">
            <v>0</v>
          </cell>
          <cell r="B997">
            <v>0</v>
          </cell>
          <cell r="C997" t="str">
            <v>0</v>
          </cell>
          <cell r="D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</row>
        <row r="998">
          <cell r="A998">
            <v>0</v>
          </cell>
          <cell r="B998">
            <v>0</v>
          </cell>
          <cell r="C998" t="str">
            <v>0</v>
          </cell>
          <cell r="D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</row>
        <row r="999">
          <cell r="A999">
            <v>0</v>
          </cell>
          <cell r="B999">
            <v>0</v>
          </cell>
          <cell r="C999" t="str">
            <v>0</v>
          </cell>
          <cell r="D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A1000">
            <v>0</v>
          </cell>
          <cell r="B1000">
            <v>0</v>
          </cell>
          <cell r="C1000" t="str">
            <v>0</v>
          </cell>
          <cell r="D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</row>
        <row r="1001">
          <cell r="A1001">
            <v>0</v>
          </cell>
          <cell r="B1001">
            <v>0</v>
          </cell>
          <cell r="C1001" t="str">
            <v>0</v>
          </cell>
          <cell r="D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</row>
        <row r="1002">
          <cell r="A1002">
            <v>0</v>
          </cell>
          <cell r="B1002">
            <v>0</v>
          </cell>
          <cell r="C1002" t="str">
            <v>0</v>
          </cell>
          <cell r="D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  <row r="1003">
          <cell r="A1003">
            <v>0</v>
          </cell>
          <cell r="B1003">
            <v>0</v>
          </cell>
          <cell r="C1003" t="str">
            <v>0</v>
          </cell>
          <cell r="D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</row>
        <row r="1004">
          <cell r="A1004">
            <v>0</v>
          </cell>
          <cell r="B1004">
            <v>0</v>
          </cell>
          <cell r="C1004" t="str">
            <v>0</v>
          </cell>
          <cell r="D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</row>
        <row r="1005">
          <cell r="A1005">
            <v>0</v>
          </cell>
          <cell r="B1005">
            <v>0</v>
          </cell>
          <cell r="C1005" t="str">
            <v>0</v>
          </cell>
          <cell r="D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</row>
        <row r="1006">
          <cell r="A1006">
            <v>0</v>
          </cell>
          <cell r="B1006">
            <v>0</v>
          </cell>
          <cell r="C1006" t="str">
            <v>0</v>
          </cell>
          <cell r="D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</row>
        <row r="1007">
          <cell r="A1007">
            <v>0</v>
          </cell>
          <cell r="B1007">
            <v>0</v>
          </cell>
          <cell r="C1007" t="str">
            <v>0</v>
          </cell>
          <cell r="D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</row>
        <row r="1008">
          <cell r="A1008">
            <v>0</v>
          </cell>
          <cell r="B1008">
            <v>0</v>
          </cell>
          <cell r="C1008" t="str">
            <v>0</v>
          </cell>
          <cell r="D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</row>
        <row r="1009">
          <cell r="A1009">
            <v>0</v>
          </cell>
          <cell r="B1009">
            <v>0</v>
          </cell>
          <cell r="C1009" t="str">
            <v>0</v>
          </cell>
          <cell r="D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</row>
        <row r="1010">
          <cell r="A1010">
            <v>0</v>
          </cell>
          <cell r="B1010">
            <v>0</v>
          </cell>
          <cell r="C1010" t="str">
            <v>0</v>
          </cell>
          <cell r="D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</row>
        <row r="1011">
          <cell r="A1011">
            <v>0</v>
          </cell>
          <cell r="B1011">
            <v>0</v>
          </cell>
          <cell r="C1011" t="str">
            <v>0</v>
          </cell>
          <cell r="D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</row>
        <row r="1012">
          <cell r="A1012">
            <v>0</v>
          </cell>
          <cell r="B1012">
            <v>0</v>
          </cell>
          <cell r="C1012" t="str">
            <v>0</v>
          </cell>
          <cell r="D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</row>
        <row r="1013">
          <cell r="A1013">
            <v>0</v>
          </cell>
          <cell r="B1013">
            <v>0</v>
          </cell>
          <cell r="C1013" t="str">
            <v>0</v>
          </cell>
          <cell r="D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</row>
        <row r="1014">
          <cell r="A1014">
            <v>0</v>
          </cell>
          <cell r="B1014">
            <v>0</v>
          </cell>
          <cell r="C1014" t="str">
            <v>0</v>
          </cell>
          <cell r="D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</row>
        <row r="1015">
          <cell r="A1015">
            <v>0</v>
          </cell>
          <cell r="B1015">
            <v>0</v>
          </cell>
          <cell r="C1015" t="str">
            <v>0</v>
          </cell>
          <cell r="D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</row>
        <row r="1016">
          <cell r="A1016">
            <v>0</v>
          </cell>
          <cell r="B1016">
            <v>0</v>
          </cell>
          <cell r="C1016" t="str">
            <v>0</v>
          </cell>
          <cell r="D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</row>
        <row r="1017">
          <cell r="A1017">
            <v>0</v>
          </cell>
          <cell r="B1017">
            <v>0</v>
          </cell>
          <cell r="C1017" t="str">
            <v>0</v>
          </cell>
          <cell r="D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</row>
        <row r="1018">
          <cell r="A1018">
            <v>0</v>
          </cell>
          <cell r="B1018">
            <v>0</v>
          </cell>
          <cell r="C1018" t="str">
            <v>0</v>
          </cell>
          <cell r="D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</row>
        <row r="1019">
          <cell r="A1019">
            <v>0</v>
          </cell>
          <cell r="B1019">
            <v>0</v>
          </cell>
          <cell r="C1019" t="str">
            <v>0</v>
          </cell>
          <cell r="D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</row>
        <row r="1020">
          <cell r="A1020">
            <v>0</v>
          </cell>
          <cell r="B1020">
            <v>0</v>
          </cell>
          <cell r="C1020" t="str">
            <v>0</v>
          </cell>
          <cell r="D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</row>
        <row r="1021">
          <cell r="A1021">
            <v>0</v>
          </cell>
          <cell r="B1021">
            <v>0</v>
          </cell>
          <cell r="C1021" t="str">
            <v>0</v>
          </cell>
          <cell r="D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</row>
        <row r="1022">
          <cell r="A1022">
            <v>0</v>
          </cell>
          <cell r="B1022">
            <v>0</v>
          </cell>
          <cell r="C1022" t="str">
            <v>0</v>
          </cell>
          <cell r="D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</row>
        <row r="1023">
          <cell r="A1023">
            <v>0</v>
          </cell>
          <cell r="B1023">
            <v>0</v>
          </cell>
          <cell r="C1023" t="str">
            <v>0</v>
          </cell>
          <cell r="D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</row>
        <row r="1024">
          <cell r="A1024">
            <v>0</v>
          </cell>
          <cell r="B1024">
            <v>0</v>
          </cell>
          <cell r="C1024" t="str">
            <v>0</v>
          </cell>
          <cell r="D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</row>
        <row r="1025">
          <cell r="A1025">
            <v>0</v>
          </cell>
          <cell r="B1025">
            <v>0</v>
          </cell>
          <cell r="C1025" t="str">
            <v>0</v>
          </cell>
          <cell r="D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</row>
        <row r="1026">
          <cell r="A1026">
            <v>0</v>
          </cell>
          <cell r="B1026">
            <v>0</v>
          </cell>
          <cell r="C1026" t="str">
            <v>0</v>
          </cell>
          <cell r="D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</row>
        <row r="1027">
          <cell r="A1027">
            <v>0</v>
          </cell>
          <cell r="B1027">
            <v>0</v>
          </cell>
          <cell r="C1027" t="str">
            <v>0</v>
          </cell>
          <cell r="D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</row>
        <row r="1028">
          <cell r="A1028">
            <v>0</v>
          </cell>
          <cell r="B1028">
            <v>0</v>
          </cell>
          <cell r="C1028" t="str">
            <v>0</v>
          </cell>
          <cell r="D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</row>
        <row r="1029">
          <cell r="A1029">
            <v>0</v>
          </cell>
          <cell r="B1029">
            <v>0</v>
          </cell>
          <cell r="C1029" t="str">
            <v>0</v>
          </cell>
          <cell r="D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</row>
        <row r="1030">
          <cell r="A1030">
            <v>0</v>
          </cell>
          <cell r="B1030">
            <v>0</v>
          </cell>
          <cell r="C1030" t="str">
            <v>0</v>
          </cell>
          <cell r="D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</row>
        <row r="1031">
          <cell r="A1031">
            <v>0</v>
          </cell>
          <cell r="B1031">
            <v>0</v>
          </cell>
          <cell r="C1031" t="str">
            <v>0</v>
          </cell>
          <cell r="D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</row>
        <row r="1032">
          <cell r="A1032">
            <v>0</v>
          </cell>
          <cell r="B1032">
            <v>0</v>
          </cell>
          <cell r="C1032" t="str">
            <v>0</v>
          </cell>
          <cell r="D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</row>
        <row r="1033">
          <cell r="A1033">
            <v>0</v>
          </cell>
          <cell r="B1033">
            <v>0</v>
          </cell>
          <cell r="C1033" t="str">
            <v>0</v>
          </cell>
          <cell r="D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</row>
        <row r="1034">
          <cell r="A1034">
            <v>0</v>
          </cell>
          <cell r="B1034">
            <v>0</v>
          </cell>
          <cell r="C1034" t="str">
            <v>0</v>
          </cell>
          <cell r="D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</row>
        <row r="1035">
          <cell r="A1035">
            <v>0</v>
          </cell>
          <cell r="B1035">
            <v>0</v>
          </cell>
          <cell r="C1035" t="str">
            <v>0</v>
          </cell>
          <cell r="D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</row>
        <row r="1036">
          <cell r="A1036">
            <v>0</v>
          </cell>
          <cell r="B1036">
            <v>0</v>
          </cell>
          <cell r="C1036" t="str">
            <v>0</v>
          </cell>
          <cell r="D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</row>
        <row r="1037">
          <cell r="A1037">
            <v>0</v>
          </cell>
          <cell r="B1037">
            <v>0</v>
          </cell>
          <cell r="C1037" t="str">
            <v>0</v>
          </cell>
          <cell r="D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</row>
        <row r="1038">
          <cell r="A1038">
            <v>0</v>
          </cell>
          <cell r="B1038">
            <v>0</v>
          </cell>
          <cell r="C1038" t="str">
            <v>0</v>
          </cell>
          <cell r="D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</row>
        <row r="1039">
          <cell r="A1039">
            <v>0</v>
          </cell>
          <cell r="B1039">
            <v>0</v>
          </cell>
          <cell r="C1039" t="str">
            <v>0</v>
          </cell>
          <cell r="D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</row>
        <row r="1040">
          <cell r="A1040">
            <v>0</v>
          </cell>
          <cell r="B1040">
            <v>0</v>
          </cell>
          <cell r="C1040" t="str">
            <v>0</v>
          </cell>
          <cell r="D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</row>
        <row r="1041">
          <cell r="A1041">
            <v>0</v>
          </cell>
          <cell r="B1041">
            <v>0</v>
          </cell>
          <cell r="C1041" t="str">
            <v>0</v>
          </cell>
          <cell r="D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</row>
        <row r="1042">
          <cell r="A1042">
            <v>0</v>
          </cell>
          <cell r="B1042">
            <v>0</v>
          </cell>
          <cell r="C1042" t="str">
            <v>0</v>
          </cell>
          <cell r="D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</row>
        <row r="1043">
          <cell r="A1043">
            <v>0</v>
          </cell>
          <cell r="B1043">
            <v>0</v>
          </cell>
          <cell r="C1043" t="str">
            <v>0</v>
          </cell>
          <cell r="D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</row>
        <row r="1044">
          <cell r="A1044">
            <v>0</v>
          </cell>
          <cell r="B1044">
            <v>0</v>
          </cell>
          <cell r="C1044" t="str">
            <v>0</v>
          </cell>
          <cell r="D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</row>
        <row r="1045">
          <cell r="A1045">
            <v>0</v>
          </cell>
          <cell r="B1045">
            <v>0</v>
          </cell>
          <cell r="C1045" t="str">
            <v>0</v>
          </cell>
          <cell r="D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</row>
        <row r="1046">
          <cell r="A1046">
            <v>0</v>
          </cell>
          <cell r="B1046">
            <v>0</v>
          </cell>
          <cell r="C1046" t="str">
            <v>0</v>
          </cell>
          <cell r="D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</row>
        <row r="1047">
          <cell r="A1047">
            <v>0</v>
          </cell>
          <cell r="B1047">
            <v>0</v>
          </cell>
          <cell r="C1047" t="str">
            <v>0</v>
          </cell>
          <cell r="D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</row>
        <row r="1048">
          <cell r="A1048">
            <v>0</v>
          </cell>
          <cell r="B1048">
            <v>0</v>
          </cell>
          <cell r="C1048" t="str">
            <v>0</v>
          </cell>
          <cell r="D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</row>
        <row r="1049">
          <cell r="A1049">
            <v>0</v>
          </cell>
          <cell r="B1049">
            <v>0</v>
          </cell>
          <cell r="C1049" t="str">
            <v>0</v>
          </cell>
          <cell r="D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</row>
        <row r="1050">
          <cell r="A1050">
            <v>0</v>
          </cell>
          <cell r="B1050">
            <v>0</v>
          </cell>
          <cell r="C1050" t="str">
            <v>0</v>
          </cell>
          <cell r="D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</row>
        <row r="1051">
          <cell r="A1051">
            <v>0</v>
          </cell>
          <cell r="B1051">
            <v>0</v>
          </cell>
          <cell r="C1051" t="str">
            <v>0</v>
          </cell>
          <cell r="D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</row>
        <row r="1052">
          <cell r="A1052">
            <v>0</v>
          </cell>
          <cell r="B1052">
            <v>0</v>
          </cell>
          <cell r="C1052" t="str">
            <v>0</v>
          </cell>
          <cell r="D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</row>
        <row r="1053">
          <cell r="A1053">
            <v>0</v>
          </cell>
          <cell r="B1053">
            <v>0</v>
          </cell>
          <cell r="C1053" t="str">
            <v>0</v>
          </cell>
          <cell r="D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</row>
        <row r="1054">
          <cell r="A1054">
            <v>0</v>
          </cell>
          <cell r="B1054">
            <v>0</v>
          </cell>
          <cell r="C1054" t="str">
            <v>0</v>
          </cell>
          <cell r="D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</row>
        <row r="1055">
          <cell r="A1055">
            <v>0</v>
          </cell>
          <cell r="B1055">
            <v>0</v>
          </cell>
          <cell r="C1055" t="str">
            <v>0</v>
          </cell>
          <cell r="D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</row>
        <row r="1056">
          <cell r="A1056">
            <v>0</v>
          </cell>
          <cell r="B1056">
            <v>0</v>
          </cell>
          <cell r="C1056" t="str">
            <v>0</v>
          </cell>
          <cell r="D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</row>
        <row r="1057">
          <cell r="A1057">
            <v>0</v>
          </cell>
          <cell r="B1057">
            <v>0</v>
          </cell>
          <cell r="C1057" t="str">
            <v>0</v>
          </cell>
          <cell r="D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</row>
        <row r="1058">
          <cell r="A1058">
            <v>0</v>
          </cell>
          <cell r="B1058">
            <v>0</v>
          </cell>
          <cell r="C1058" t="str">
            <v>0</v>
          </cell>
          <cell r="D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</row>
        <row r="1059">
          <cell r="A1059">
            <v>0</v>
          </cell>
          <cell r="B1059">
            <v>0</v>
          </cell>
          <cell r="C1059" t="str">
            <v>0</v>
          </cell>
          <cell r="D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</row>
        <row r="1060">
          <cell r="A1060">
            <v>0</v>
          </cell>
          <cell r="B1060">
            <v>0</v>
          </cell>
          <cell r="C1060" t="str">
            <v>0</v>
          </cell>
          <cell r="D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</row>
        <row r="1061">
          <cell r="A1061">
            <v>0</v>
          </cell>
          <cell r="B1061">
            <v>0</v>
          </cell>
          <cell r="C1061" t="str">
            <v>0</v>
          </cell>
          <cell r="D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</row>
        <row r="1062">
          <cell r="A1062">
            <v>0</v>
          </cell>
          <cell r="B1062">
            <v>0</v>
          </cell>
          <cell r="C1062" t="str">
            <v>0</v>
          </cell>
          <cell r="D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</row>
        <row r="1063">
          <cell r="A1063">
            <v>0</v>
          </cell>
          <cell r="B1063">
            <v>0</v>
          </cell>
          <cell r="C1063" t="str">
            <v>0</v>
          </cell>
          <cell r="D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</row>
        <row r="1064">
          <cell r="A1064">
            <v>0</v>
          </cell>
          <cell r="B1064">
            <v>0</v>
          </cell>
          <cell r="C1064" t="str">
            <v>0</v>
          </cell>
          <cell r="D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</row>
        <row r="1065">
          <cell r="A1065">
            <v>0</v>
          </cell>
          <cell r="B1065">
            <v>0</v>
          </cell>
          <cell r="C1065" t="str">
            <v>0</v>
          </cell>
          <cell r="D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</row>
        <row r="1066">
          <cell r="A1066">
            <v>0</v>
          </cell>
          <cell r="B1066">
            <v>0</v>
          </cell>
          <cell r="C1066" t="str">
            <v>0</v>
          </cell>
          <cell r="D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</row>
        <row r="1067">
          <cell r="A1067">
            <v>0</v>
          </cell>
          <cell r="B1067">
            <v>0</v>
          </cell>
          <cell r="C1067" t="str">
            <v>0</v>
          </cell>
          <cell r="D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</row>
        <row r="1068">
          <cell r="A1068">
            <v>0</v>
          </cell>
          <cell r="B1068">
            <v>0</v>
          </cell>
          <cell r="C1068" t="str">
            <v>0</v>
          </cell>
          <cell r="D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</row>
        <row r="1069">
          <cell r="A1069">
            <v>0</v>
          </cell>
          <cell r="B1069">
            <v>0</v>
          </cell>
          <cell r="C1069" t="str">
            <v>0</v>
          </cell>
          <cell r="D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</row>
        <row r="1070">
          <cell r="A1070">
            <v>0</v>
          </cell>
          <cell r="B1070">
            <v>0</v>
          </cell>
          <cell r="C1070" t="str">
            <v>0</v>
          </cell>
          <cell r="D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</row>
        <row r="1071">
          <cell r="A1071">
            <v>0</v>
          </cell>
          <cell r="B1071">
            <v>0</v>
          </cell>
          <cell r="C1071" t="str">
            <v>0</v>
          </cell>
          <cell r="D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</row>
        <row r="1072">
          <cell r="A1072">
            <v>0</v>
          </cell>
          <cell r="B1072">
            <v>0</v>
          </cell>
          <cell r="C1072" t="str">
            <v>0</v>
          </cell>
          <cell r="D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</row>
        <row r="1073">
          <cell r="A1073">
            <v>0</v>
          </cell>
          <cell r="B1073">
            <v>0</v>
          </cell>
          <cell r="C1073" t="str">
            <v>0</v>
          </cell>
          <cell r="D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</row>
        <row r="1074">
          <cell r="A1074">
            <v>0</v>
          </cell>
          <cell r="B1074">
            <v>0</v>
          </cell>
          <cell r="C1074" t="str">
            <v>0</v>
          </cell>
          <cell r="D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</row>
        <row r="1075">
          <cell r="A1075">
            <v>0</v>
          </cell>
          <cell r="B1075">
            <v>0</v>
          </cell>
          <cell r="C1075" t="str">
            <v>0</v>
          </cell>
          <cell r="D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</row>
        <row r="1076">
          <cell r="A1076">
            <v>0</v>
          </cell>
          <cell r="B1076">
            <v>0</v>
          </cell>
          <cell r="C1076" t="str">
            <v>0</v>
          </cell>
          <cell r="D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</row>
        <row r="1077">
          <cell r="A1077">
            <v>0</v>
          </cell>
          <cell r="B1077">
            <v>0</v>
          </cell>
          <cell r="C1077" t="str">
            <v>0</v>
          </cell>
          <cell r="D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</row>
        <row r="1078">
          <cell r="A1078">
            <v>0</v>
          </cell>
          <cell r="B1078">
            <v>0</v>
          </cell>
          <cell r="C1078" t="str">
            <v>0</v>
          </cell>
          <cell r="D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</row>
        <row r="1079">
          <cell r="A1079">
            <v>0</v>
          </cell>
          <cell r="B1079">
            <v>0</v>
          </cell>
          <cell r="C1079" t="str">
            <v>0</v>
          </cell>
          <cell r="D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</row>
        <row r="1080">
          <cell r="A1080">
            <v>0</v>
          </cell>
          <cell r="B1080">
            <v>0</v>
          </cell>
          <cell r="C1080" t="str">
            <v>0</v>
          </cell>
          <cell r="D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</row>
        <row r="1081">
          <cell r="A1081">
            <v>0</v>
          </cell>
          <cell r="B1081">
            <v>0</v>
          </cell>
          <cell r="C1081" t="str">
            <v>0</v>
          </cell>
          <cell r="D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</row>
        <row r="1082">
          <cell r="A1082">
            <v>0</v>
          </cell>
          <cell r="B1082">
            <v>0</v>
          </cell>
          <cell r="C1082" t="str">
            <v>0</v>
          </cell>
          <cell r="D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</row>
        <row r="1083">
          <cell r="A1083">
            <v>0</v>
          </cell>
          <cell r="B1083">
            <v>0</v>
          </cell>
          <cell r="C1083" t="str">
            <v>0</v>
          </cell>
          <cell r="D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</row>
        <row r="1084">
          <cell r="A1084">
            <v>0</v>
          </cell>
          <cell r="B1084">
            <v>0</v>
          </cell>
          <cell r="C1084" t="str">
            <v>0</v>
          </cell>
          <cell r="D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</row>
        <row r="1085">
          <cell r="A1085">
            <v>0</v>
          </cell>
          <cell r="B1085">
            <v>0</v>
          </cell>
          <cell r="C1085" t="str">
            <v>0</v>
          </cell>
          <cell r="D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</row>
        <row r="1086">
          <cell r="A1086">
            <v>0</v>
          </cell>
          <cell r="B1086">
            <v>0</v>
          </cell>
          <cell r="C1086" t="str">
            <v>0</v>
          </cell>
          <cell r="D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</row>
        <row r="1087">
          <cell r="A1087">
            <v>0</v>
          </cell>
          <cell r="B1087">
            <v>0</v>
          </cell>
          <cell r="C1087" t="str">
            <v>0</v>
          </cell>
          <cell r="D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</row>
        <row r="1088">
          <cell r="A1088">
            <v>0</v>
          </cell>
          <cell r="B1088">
            <v>0</v>
          </cell>
          <cell r="C1088" t="str">
            <v>0</v>
          </cell>
          <cell r="D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</row>
        <row r="1089">
          <cell r="A1089">
            <v>0</v>
          </cell>
          <cell r="B1089">
            <v>0</v>
          </cell>
          <cell r="C1089" t="str">
            <v>0</v>
          </cell>
          <cell r="D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</row>
        <row r="1090">
          <cell r="A1090">
            <v>0</v>
          </cell>
          <cell r="B1090">
            <v>0</v>
          </cell>
          <cell r="C1090" t="str">
            <v>0</v>
          </cell>
          <cell r="D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</row>
        <row r="1091">
          <cell r="A1091">
            <v>0</v>
          </cell>
          <cell r="B1091">
            <v>0</v>
          </cell>
          <cell r="C1091" t="str">
            <v>0</v>
          </cell>
          <cell r="D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</row>
        <row r="1092">
          <cell r="A1092">
            <v>0</v>
          </cell>
          <cell r="B1092">
            <v>0</v>
          </cell>
          <cell r="C1092" t="str">
            <v>0</v>
          </cell>
          <cell r="D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</row>
        <row r="1093">
          <cell r="A1093">
            <v>0</v>
          </cell>
          <cell r="B1093">
            <v>0</v>
          </cell>
          <cell r="C1093" t="str">
            <v>0</v>
          </cell>
          <cell r="D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</row>
        <row r="1094">
          <cell r="A1094">
            <v>0</v>
          </cell>
          <cell r="B1094">
            <v>0</v>
          </cell>
          <cell r="C1094" t="str">
            <v>0</v>
          </cell>
          <cell r="D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</row>
        <row r="1095">
          <cell r="A1095">
            <v>0</v>
          </cell>
          <cell r="B1095">
            <v>0</v>
          </cell>
          <cell r="C1095" t="str">
            <v>0</v>
          </cell>
          <cell r="D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</row>
        <row r="1096">
          <cell r="A1096">
            <v>0</v>
          </cell>
          <cell r="B1096">
            <v>0</v>
          </cell>
          <cell r="C1096" t="str">
            <v>0</v>
          </cell>
          <cell r="D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</row>
        <row r="1097">
          <cell r="A1097">
            <v>0</v>
          </cell>
          <cell r="B1097">
            <v>0</v>
          </cell>
          <cell r="C1097" t="str">
            <v>0</v>
          </cell>
          <cell r="D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</row>
        <row r="1098">
          <cell r="A1098">
            <v>0</v>
          </cell>
          <cell r="B1098">
            <v>0</v>
          </cell>
          <cell r="C1098" t="str">
            <v>0</v>
          </cell>
          <cell r="D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</row>
        <row r="1099">
          <cell r="A1099">
            <v>0</v>
          </cell>
          <cell r="B1099">
            <v>0</v>
          </cell>
          <cell r="C1099" t="str">
            <v>0</v>
          </cell>
          <cell r="D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</row>
      </sheetData>
      <sheetData sheetId="3"/>
      <sheetData sheetId="4"/>
      <sheetData sheetId="5"/>
      <sheetData sheetId="6" refreshError="1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Report"/>
      <sheetName val="Att#1 - original"/>
      <sheetName val="Noetix data"/>
      <sheetName val="Report - from Total"/>
      <sheetName val="Att#1 - original - from Total"/>
      <sheetName val="Noetix data (total)"/>
      <sheetName val="Noetix data (Jul-Dec)"/>
      <sheetName val="Noetix data (Jan-Jun)"/>
      <sheetName val="award info"/>
      <sheetName val="project info"/>
      <sheetName val="Account mapping"/>
      <sheetName val="Values"/>
      <sheetName val="Att#1_-_original"/>
      <sheetName val="Noetix_data"/>
      <sheetName val="Report_-_from_Total"/>
      <sheetName val="Att#1_-_original_-_from_Total"/>
      <sheetName val="Noetix_data_(total)"/>
      <sheetName val="Noetix_data_(Jul-Dec)"/>
      <sheetName val="Noetix_data_(Jan-Jun)"/>
      <sheetName val="award_info"/>
      <sheetName val="project_info"/>
      <sheetName val="Account_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Journal lines (with CoA info)"/>
      <sheetName val="Journal lines (with CoA inf (2"/>
    </sheetNames>
    <sheetDataSet>
      <sheetData sheetId="0">
        <row r="56">
          <cell r="B56" t="str">
            <v>%</v>
          </cell>
        </row>
        <row r="57">
          <cell r="B57" t="str">
            <v>--- Primary ledgers ---</v>
          </cell>
        </row>
        <row r="58">
          <cell r="B58" t="str">
            <v>WWF International</v>
          </cell>
        </row>
        <row r="59">
          <cell r="B59" t="str">
            <v>WWF CONSO</v>
          </cell>
        </row>
        <row r="60">
          <cell r="B60" t="str">
            <v>WWF CONSO EUR</v>
          </cell>
        </row>
        <row r="61">
          <cell r="B61" t="str">
            <v>WWF Austria P-EUR</v>
          </cell>
        </row>
        <row r="62">
          <cell r="B62" t="str">
            <v>WWF Bulgaria P-BGN</v>
          </cell>
        </row>
        <row r="63">
          <cell r="B63" t="str">
            <v>WWF Bulgaria-Marsilea P-BGN</v>
          </cell>
        </row>
        <row r="64">
          <cell r="B64" t="str">
            <v>WWF Cambodia P-USD</v>
          </cell>
        </row>
        <row r="65">
          <cell r="B65" t="str">
            <v>WWF Cameroon P-XAF</v>
          </cell>
        </row>
        <row r="66">
          <cell r="B66" t="str">
            <v>WWF Central African Rep P-XAF</v>
          </cell>
        </row>
        <row r="67">
          <cell r="B67" t="str">
            <v>WWF China</v>
          </cell>
        </row>
        <row r="68">
          <cell r="B68" t="str">
            <v>WWF DRC P-USD</v>
          </cell>
        </row>
        <row r="69">
          <cell r="B69" t="str">
            <v>WWF EARPO</v>
          </cell>
        </row>
        <row r="70">
          <cell r="B70" t="str">
            <v>WWF Gabon P-XAF</v>
          </cell>
        </row>
        <row r="71">
          <cell r="B71" t="str">
            <v>WWF Hungary P-HUF</v>
          </cell>
        </row>
        <row r="72">
          <cell r="B72" t="str">
            <v>WWF Laos P-USD</v>
          </cell>
        </row>
        <row r="73">
          <cell r="B73" t="str">
            <v>WWF Madagascar P-MGA</v>
          </cell>
        </row>
        <row r="74">
          <cell r="B74" t="str">
            <v>WWF Mongolia P-MNT</v>
          </cell>
        </row>
        <row r="75">
          <cell r="B75" t="str">
            <v>WWF Mozambique P-USD</v>
          </cell>
        </row>
        <row r="76">
          <cell r="B76" t="str">
            <v>WWF Myanmar P-USD</v>
          </cell>
        </row>
        <row r="77">
          <cell r="B77" t="str">
            <v>WWF ROA E&amp;S P-KES</v>
          </cell>
        </row>
        <row r="78">
          <cell r="B78" t="str">
            <v>WWF ROGM P-USD</v>
          </cell>
        </row>
        <row r="79">
          <cell r="B79" t="str">
            <v>WWF Romania P-RON</v>
          </cell>
        </row>
        <row r="80">
          <cell r="B80" t="str">
            <v>WWF Romania-Maramures P-RON</v>
          </cell>
        </row>
        <row r="81">
          <cell r="B81" t="str">
            <v>WWF Tanzania P-TZS</v>
          </cell>
        </row>
        <row r="82">
          <cell r="B82" t="str">
            <v>WWF Thailand P-THB</v>
          </cell>
        </row>
        <row r="83">
          <cell r="B83" t="str">
            <v>WWF Uganda P-UGX</v>
          </cell>
        </row>
        <row r="84">
          <cell r="B84" t="str">
            <v>WWF Vietnam P-USD</v>
          </cell>
        </row>
        <row r="85">
          <cell r="B85" t="str">
            <v>WWF Zambia P-ZMW</v>
          </cell>
        </row>
        <row r="86">
          <cell r="B86" t="str">
            <v>WWF Zimbabwe P-USD</v>
          </cell>
        </row>
        <row r="87">
          <cell r="B87">
            <v>0</v>
          </cell>
        </row>
        <row r="88">
          <cell r="B88" t="str">
            <v>--- Secondary ledgers ---</v>
          </cell>
        </row>
        <row r="89">
          <cell r="B89" t="str">
            <v>WWF Bulgaria Secondary S-BGN</v>
          </cell>
        </row>
        <row r="90">
          <cell r="B90" t="str">
            <v>WWF Bulgaria-M Secondary S-BGN</v>
          </cell>
        </row>
        <row r="91">
          <cell r="B91" t="str">
            <v>WWF Hungary Secondary S-HUF</v>
          </cell>
        </row>
        <row r="92">
          <cell r="B92" t="str">
            <v>WWF Romania Secondary S-RON</v>
          </cell>
        </row>
        <row r="93">
          <cell r="B93" t="str">
            <v>WWF Romania-M Secondary S-RON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Trial Balance summary"/>
      <sheetName val="Trial_Balance_summary"/>
      <sheetName val="Trial_Balance_summary1"/>
      <sheetName val="Trial_Balance_summary2"/>
      <sheetName val="T3A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4"/>
      <sheetName val="R53"/>
      <sheetName val="Att#0"/>
      <sheetName val="Att#0a1"/>
      <sheetName val="Att#0a2"/>
      <sheetName val="Att#0a3"/>
      <sheetName val="Att#1"/>
      <sheetName val="Att#2"/>
      <sheetName val="Att#3"/>
      <sheetName val="Att#4"/>
      <sheetName val="Att#5"/>
      <sheetName val="att#6"/>
      <sheetName val="Att#7"/>
      <sheetName val="Att#7a1"/>
      <sheetName val="att#8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Detail"/>
      <sheetName val="2. Reconciliation to FY05 WWOV"/>
      <sheetName val="3. Info Global 200"/>
      <sheetName val="4. Info - Data structure"/>
      <sheetName val="Sheet1"/>
      <sheetName val="TONGHOP"/>
      <sheetName val="Setup"/>
      <sheetName val="1__Detail"/>
      <sheetName val="2__Reconciliation_to_FY05_WWOV"/>
      <sheetName val="3__Info_Global_200"/>
      <sheetName val="4__Info_-_Data_structure"/>
    </sheetNames>
    <sheetDataSet>
      <sheetData sheetId="0">
        <row r="1">
          <cell r="A1" t="str">
            <v>Climate Change</v>
          </cell>
        </row>
      </sheetData>
      <sheetData sheetId="1">
        <row r="1">
          <cell r="A1" t="str">
            <v>Climate Change</v>
          </cell>
        </row>
      </sheetData>
      <sheetData sheetId="2">
        <row r="1">
          <cell r="A1" t="str">
            <v>Climate Change</v>
          </cell>
        </row>
      </sheetData>
      <sheetData sheetId="3">
        <row r="1">
          <cell r="A1" t="str">
            <v>Climate Change</v>
          </cell>
        </row>
      </sheetData>
      <sheetData sheetId="4">
        <row r="1">
          <cell r="A1" t="str">
            <v>Climate Change</v>
          </cell>
        </row>
        <row r="2">
          <cell r="A2" t="str">
            <v>Forests</v>
          </cell>
        </row>
        <row r="3">
          <cell r="A3" t="str">
            <v>Freshwater</v>
          </cell>
        </row>
        <row r="4">
          <cell r="A4" t="str">
            <v>Marine</v>
          </cell>
        </row>
        <row r="5">
          <cell r="A5" t="str">
            <v>Species</v>
          </cell>
        </row>
        <row r="6">
          <cell r="A6" t="str">
            <v>Toxics</v>
          </cell>
        </row>
        <row r="7">
          <cell r="A7" t="str">
            <v>CBD</v>
          </cell>
        </row>
        <row r="8">
          <cell r="A8" t="str">
            <v>Develop</v>
          </cell>
        </row>
        <row r="9">
          <cell r="A9" t="str">
            <v>Oil&amp;Gas</v>
          </cell>
        </row>
        <row r="10">
          <cell r="A10" t="str">
            <v>Other</v>
          </cell>
        </row>
        <row r="11">
          <cell r="A11" t="str">
            <v>N/A</v>
          </cell>
        </row>
      </sheetData>
      <sheetData sheetId="5" refreshError="1"/>
      <sheetData sheetId="6" refreshError="1"/>
      <sheetData sheetId="7">
        <row r="1">
          <cell r="A1" t="str">
            <v>Climate Change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_Consolidated"/>
      <sheetName val="R3_GTTE"/>
      <sheetName val="R3_PMR"/>
      <sheetName val="FLR_report_revised_pedro&amp;nicolò"/>
      <sheetName val="FLR_report"/>
      <sheetName val="gtte1"/>
      <sheetName val="FLR_budget04"/>
      <sheetName val="Gis_IEA_budget"/>
      <sheetName val="GIS_contract_Ali"/>
      <sheetName val="GIS_travel"/>
      <sheetName val="TotalExpenses"/>
      <sheetName val="Invoice No 034"/>
      <sheetName val="Customize Your Invoice"/>
      <sheetName val="June_Qtr_FE"/>
      <sheetName val="Int_Proj_Payments"/>
      <sheetName val="Cover_sheet"/>
      <sheetName val="sch_2"/>
      <sheetName val="_R4"/>
      <sheetName val="Combo_Box_Lists"/>
      <sheetName val="Values"/>
      <sheetName val="Sheet1"/>
      <sheetName val="Att#4"/>
      <sheetName val="Att#7"/>
      <sheetName val="Invoice_No_034"/>
      <sheetName val="Customize_Your_Invoice"/>
      <sheetName val="Ref2-DO NOT CHANGE"/>
      <sheetName val="PMR_GTTE"/>
      <sheetName val="List of Offices"/>
      <sheetName val="Budget 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_Consolidated"/>
      <sheetName val="R3_GTTE"/>
      <sheetName val="R3_PMR"/>
      <sheetName val="FLR_report_revised_pedro&amp;nicolò"/>
      <sheetName val="FLR_report"/>
      <sheetName val="gtte1"/>
      <sheetName val="FLR_budget04"/>
      <sheetName val="Gis_IEA_budget"/>
      <sheetName val="GIS_contract_Ali"/>
      <sheetName val="GIS_travel"/>
      <sheetName val="TotalExpenses"/>
      <sheetName val="Invoice No 034"/>
      <sheetName val="Customize Your Invoice"/>
      <sheetName val="June_Qtr_FE"/>
      <sheetName val="Int_Proj_Payments"/>
      <sheetName val="Cover_sheet"/>
      <sheetName val="sch_2"/>
      <sheetName val="_R4"/>
      <sheetName val="Combo_Box_Lists"/>
      <sheetName val="Values"/>
      <sheetName val="Sheet1"/>
      <sheetName val="Att#4"/>
      <sheetName val="Att#7"/>
      <sheetName val="Invoice_No_034"/>
      <sheetName val="Customize_Your_Invoice"/>
      <sheetName val="Ref2-DO NOT CHANGE"/>
      <sheetName val="PMR_GTTE"/>
      <sheetName val="List of Offices"/>
      <sheetName val="Budget 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98"/>
      <sheetName val="FY.XLS"/>
      <sheetName val="FY_actulized"/>
      <sheetName val="FYB"/>
      <sheetName val="FY1.XLS"/>
      <sheetName val="FY2.XLS"/>
      <sheetName val="Foglio2"/>
      <sheetName val="A.XLS"/>
      <sheetName val="MAVA (2)"/>
      <sheetName val="MAVA"/>
      <sheetName val="QFREP2_97"/>
      <sheetName val="QFREP1_97"/>
      <sheetName val="QFREP3_97 "/>
      <sheetName val="QFREP4_97"/>
      <sheetName val="TotalExpenses"/>
      <sheetName val="FY_XLS"/>
      <sheetName val="FY1_XLS"/>
      <sheetName val="FY2_XLS"/>
      <sheetName val="A_XLS"/>
      <sheetName val="MAVA_(2)"/>
      <sheetName val="QFREP3_97_"/>
      <sheetName val="List of Off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98"/>
      <sheetName val="FY.XLS"/>
      <sheetName val="FY_actulized"/>
      <sheetName val="FYB"/>
      <sheetName val="FY1.XLS"/>
      <sheetName val="FY2.XLS"/>
      <sheetName val="Foglio2"/>
      <sheetName val="A.XLS"/>
      <sheetName val="MAVA (2)"/>
      <sheetName val="MAVA"/>
      <sheetName val="QFREP2_97"/>
      <sheetName val="QFREP1_97"/>
      <sheetName val="QFREP3_97 "/>
      <sheetName val="QFREP4_97"/>
      <sheetName val="TotalExpenses"/>
      <sheetName val="FY_XLS"/>
      <sheetName val="FY1_XLS"/>
      <sheetName val="FY2_XLS"/>
      <sheetName val="A_XLS"/>
      <sheetName val="MAVA_(2)"/>
      <sheetName val="QFREP3_97_"/>
      <sheetName val="List of Off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98"/>
      <sheetName val="FY.XLS"/>
      <sheetName val="FY_actulized"/>
      <sheetName val="FYB"/>
      <sheetName val="FY1.XLS"/>
      <sheetName val="FY2.XLS"/>
      <sheetName val="Foglio2"/>
      <sheetName val="A.XLS"/>
      <sheetName val="MAVA (2)"/>
      <sheetName val="MAVA"/>
      <sheetName val="QFREP2_97"/>
      <sheetName val="QFREP1_97"/>
      <sheetName val="QFREP3_97 "/>
      <sheetName val="QFREP4_97"/>
      <sheetName val="TotalExpenses"/>
      <sheetName val="FY_XLS"/>
      <sheetName val="FY1_XLS"/>
      <sheetName val="FY2_XLS"/>
      <sheetName val="A_XLS"/>
      <sheetName val="MAVA_(2)"/>
      <sheetName val="QFREP3_97_"/>
      <sheetName val="List of Off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_Consolidated"/>
      <sheetName val="R3_GTTE"/>
      <sheetName val="R3_PMR"/>
      <sheetName val="FLR_report_revised_pedro&amp;nicolò"/>
      <sheetName val="FLR_report"/>
      <sheetName val="gtte1"/>
      <sheetName val="FLR_budget04"/>
      <sheetName val="Gis_IEA_budget"/>
      <sheetName val="GIS_contract_Ali"/>
      <sheetName val="GIS_travel"/>
      <sheetName val="TotalExpenses"/>
      <sheetName val="Att#4"/>
      <sheetName val="Att#7"/>
      <sheetName val="Invoice No 034"/>
      <sheetName val="Customize Your Invoice"/>
      <sheetName val="June_Qtr_FE"/>
      <sheetName val="Int_Proj_Payments"/>
      <sheetName val="Cover_sheet"/>
      <sheetName val="sch_2"/>
      <sheetName val="_R4"/>
      <sheetName val="Combo_Box_Lists"/>
      <sheetName val="Values"/>
      <sheetName val="Sheet1"/>
      <sheetName val="Invoice_No_034"/>
      <sheetName val="Customize_Your_Invoice"/>
      <sheetName val="Ref2-DO NOT CHANGE"/>
      <sheetName val="PMR_GTTE"/>
      <sheetName val="List of Offices"/>
      <sheetName val="Budget Codes"/>
      <sheetName val="Drop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changes (FY13)"/>
      <sheetName val="List of changes (FY14)"/>
      <sheetName val="Q &amp; A"/>
      <sheetName val="Att#0"/>
      <sheetName val="Att#1"/>
      <sheetName val="Att#1A"/>
      <sheetName val="Att#2"/>
      <sheetName val="Att#2A"/>
      <sheetName val="Att#3"/>
      <sheetName val="Att#4"/>
      <sheetName val="Att#5"/>
      <sheetName val="Att#7"/>
      <sheetName val="Att#8"/>
      <sheetName val="Att#9"/>
      <sheetName val=" R1"/>
      <sheetName val="R2"/>
      <sheetName val=" R4"/>
      <sheetName val=" R6"/>
      <sheetName val="Att#R6"/>
      <sheetName val="Perm_deficit"/>
      <sheetName val="Analytical review"/>
      <sheetName val="Final POM approved TB"/>
      <sheetName val="FX rates (optional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>
        <row r="43">
          <cell r="E43">
            <v>0</v>
          </cell>
          <cell r="G43">
            <v>0</v>
          </cell>
        </row>
      </sheetData>
      <sheetData sheetId="9">
        <row r="42">
          <cell r="B42">
            <v>0</v>
          </cell>
        </row>
      </sheetData>
      <sheetData sheetId="10" refreshError="1"/>
      <sheetData sheetId="11">
        <row r="21">
          <cell r="G21">
            <v>0</v>
          </cell>
        </row>
        <row r="23">
          <cell r="G23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41">
          <cell r="Q41">
            <v>0</v>
          </cell>
        </row>
      </sheetData>
      <sheetData sheetId="12"/>
      <sheetData sheetId="13"/>
      <sheetData sheetId="14">
        <row r="20">
          <cell r="J20">
            <v>0</v>
          </cell>
        </row>
        <row r="21">
          <cell r="J21">
            <v>0</v>
          </cell>
        </row>
        <row r="27">
          <cell r="J27">
            <v>0</v>
          </cell>
        </row>
      </sheetData>
      <sheetData sheetId="15" refreshError="1"/>
      <sheetData sheetId="16"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9">
          <cell r="E29">
            <v>0</v>
          </cell>
        </row>
      </sheetData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"/>
      <sheetName val="sch 2"/>
      <sheetName val="sch3"/>
      <sheetName val="Sheet1"/>
      <sheetName val="sch4"/>
      <sheetName val="sch5"/>
      <sheetName val="Heads"/>
      <sheetName val="Plan"/>
      <sheetName val="SUMMARY"/>
      <sheetName val="FE"/>
      <sheetName val="June Qtr FE"/>
      <sheetName val="Int p&amp;l"/>
      <sheetName val="Int Proj Payments"/>
      <sheetName val="TotalExpenses"/>
      <sheetName val="sch_2"/>
      <sheetName val="June_Qtr_FE"/>
      <sheetName val="Int_p&amp;l"/>
      <sheetName val="Int_Proj_Payments"/>
      <sheetName val="new budget lines"/>
    </sheetNames>
    <sheetDataSet>
      <sheetData sheetId="0">
        <row r="1">
          <cell r="A1" t="str">
            <v>Project ID</v>
          </cell>
        </row>
      </sheetData>
      <sheetData sheetId="1">
        <row r="1">
          <cell r="A1" t="str">
            <v>NO Qtly description</v>
          </cell>
        </row>
      </sheetData>
      <sheetData sheetId="2">
        <row r="1">
          <cell r="A1" t="str">
            <v>Project ID</v>
          </cell>
        </row>
      </sheetData>
      <sheetData sheetId="3">
        <row r="1">
          <cell r="A1" t="str">
            <v>NO Qtly description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Project ID</v>
          </cell>
          <cell r="B1" t="str">
            <v>Project description</v>
          </cell>
          <cell r="C1" t="str">
            <v>Net activity_1</v>
          </cell>
          <cell r="D1" t="str">
            <v>NO Qtly description</v>
          </cell>
        </row>
        <row r="2">
          <cell r="A2" t="str">
            <v>173</v>
          </cell>
          <cell r="B2" t="str">
            <v>Resource Conservation Policy</v>
          </cell>
          <cell r="C2">
            <v>76010.570000000007</v>
          </cell>
          <cell r="D2" t="str">
            <v>Conservation Policy</v>
          </cell>
        </row>
        <row r="3">
          <cell r="A3" t="str">
            <v>178</v>
          </cell>
          <cell r="B3" t="str">
            <v>Antarctica &amp; Southern Oceans Policy</v>
          </cell>
          <cell r="C3">
            <v>58246.66</v>
          </cell>
          <cell r="D3" t="str">
            <v>Conservation Policy</v>
          </cell>
        </row>
        <row r="4">
          <cell r="A4" t="str">
            <v>184</v>
          </cell>
          <cell r="B4" t="str">
            <v>Biodiversity Policy</v>
          </cell>
          <cell r="C4">
            <v>95227.3</v>
          </cell>
          <cell r="D4" t="str">
            <v>Conservation Policy</v>
          </cell>
        </row>
        <row r="5">
          <cell r="A5" t="str">
            <v>229</v>
          </cell>
          <cell r="B5" t="str">
            <v>National Wetlands Policy</v>
          </cell>
          <cell r="C5">
            <v>4928.87</v>
          </cell>
          <cell r="D5" t="str">
            <v>Conservation Policy</v>
          </cell>
        </row>
        <row r="6">
          <cell r="A6" t="str">
            <v>263</v>
          </cell>
          <cell r="B6" t="str">
            <v>Mining Certification Evaluation</v>
          </cell>
          <cell r="C6">
            <v>53588.02</v>
          </cell>
          <cell r="D6" t="str">
            <v>Conservation Policy</v>
          </cell>
        </row>
        <row r="7">
          <cell r="A7" t="str">
            <v>359</v>
          </cell>
          <cell r="B7" t="str">
            <v>Climate Change Campaign</v>
          </cell>
          <cell r="C7">
            <v>331579.24</v>
          </cell>
          <cell r="D7" t="str">
            <v>Conservation Policy</v>
          </cell>
        </row>
        <row r="8">
          <cell r="A8" t="str">
            <v>360</v>
          </cell>
          <cell r="B8" t="str">
            <v>Save the Bush Campaign</v>
          </cell>
          <cell r="C8">
            <v>109417.87</v>
          </cell>
          <cell r="D8" t="str">
            <v>Conservation Policy</v>
          </cell>
        </row>
        <row r="9">
          <cell r="A9" t="str">
            <v>373</v>
          </cell>
          <cell r="B9" t="str">
            <v>Water for Life Campaign</v>
          </cell>
          <cell r="C9">
            <v>168963.78</v>
          </cell>
          <cell r="D9" t="str">
            <v>Conservation Policy</v>
          </cell>
        </row>
        <row r="10">
          <cell r="A10" t="str">
            <v>374</v>
          </cell>
          <cell r="B10" t="str">
            <v>WR Water Policy</v>
          </cell>
          <cell r="C10">
            <v>62926.36</v>
          </cell>
          <cell r="D10" t="str">
            <v>Conservation Policy</v>
          </cell>
        </row>
        <row r="11">
          <cell r="A11" t="str">
            <v>388</v>
          </cell>
          <cell r="B11" t="str">
            <v>IAG Climate Science</v>
          </cell>
          <cell r="C11">
            <v>454.55</v>
          </cell>
          <cell r="D11" t="str">
            <v>Conservation Policy</v>
          </cell>
        </row>
        <row r="12">
          <cell r="C12">
            <v>961343.22000000009</v>
          </cell>
          <cell r="D12" t="str">
            <v>Conservation Policy</v>
          </cell>
        </row>
        <row r="13">
          <cell r="A13" t="str">
            <v>271</v>
          </cell>
          <cell r="B13" t="str">
            <v>NSW TSN</v>
          </cell>
          <cell r="C13">
            <v>28234.73</v>
          </cell>
          <cell r="D13" t="str">
            <v>Education</v>
          </cell>
        </row>
        <row r="14">
          <cell r="A14" t="str">
            <v>311</v>
          </cell>
          <cell r="B14" t="str">
            <v>Environment Protection &amp; Biodiversity Conservation Unit</v>
          </cell>
          <cell r="C14">
            <v>102090.66</v>
          </cell>
          <cell r="D14" t="str">
            <v>Education</v>
          </cell>
        </row>
        <row r="15">
          <cell r="A15" t="str">
            <v>332</v>
          </cell>
          <cell r="B15" t="str">
            <v>Shorebird Conservation Project</v>
          </cell>
          <cell r="C15">
            <v>152575.44</v>
          </cell>
          <cell r="D15" t="str">
            <v>Education</v>
          </cell>
        </row>
        <row r="16">
          <cell r="A16" t="str">
            <v>365</v>
          </cell>
          <cell r="B16" t="str">
            <v>Community Turtle Monitoring at Ningaloo Marine Park</v>
          </cell>
          <cell r="C16">
            <v>33817.620000000003</v>
          </cell>
          <cell r="D16" t="str">
            <v>Education</v>
          </cell>
        </row>
        <row r="17">
          <cell r="A17" t="str">
            <v>370</v>
          </cell>
          <cell r="B17" t="str">
            <v>NT Savanna TSN</v>
          </cell>
          <cell r="C17">
            <v>9099.9</v>
          </cell>
          <cell r="D17" t="str">
            <v>Education</v>
          </cell>
        </row>
        <row r="18">
          <cell r="A18" t="str">
            <v>404</v>
          </cell>
          <cell r="B18" t="str">
            <v>Invasive Species closed</v>
          </cell>
          <cell r="C18">
            <v>5510.07</v>
          </cell>
          <cell r="D18" t="str">
            <v>Education</v>
          </cell>
        </row>
        <row r="19">
          <cell r="A19" t="str">
            <v>408</v>
          </cell>
          <cell r="B19" t="str">
            <v>Ecologically Sustainable Fire Regimes</v>
          </cell>
          <cell r="C19">
            <v>106020.95</v>
          </cell>
          <cell r="D19" t="str">
            <v>Education</v>
          </cell>
        </row>
        <row r="20">
          <cell r="A20" t="str">
            <v>166</v>
          </cell>
          <cell r="B20" t="str">
            <v>Threatened Species Network</v>
          </cell>
          <cell r="C20">
            <v>662384.32999999996</v>
          </cell>
          <cell r="D20" t="str">
            <v>Education</v>
          </cell>
        </row>
        <row r="21">
          <cell r="A21" t="str">
            <v>256</v>
          </cell>
          <cell r="B21" t="str">
            <v>Western Australia TSN</v>
          </cell>
          <cell r="C21">
            <v>14921.75</v>
          </cell>
          <cell r="D21" t="str">
            <v>Education</v>
          </cell>
        </row>
        <row r="22">
          <cell r="A22" t="str">
            <v>261</v>
          </cell>
          <cell r="B22" t="str">
            <v>TSN Community Grants</v>
          </cell>
          <cell r="C22">
            <v>502012.74</v>
          </cell>
          <cell r="D22" t="str">
            <v>Education</v>
          </cell>
        </row>
        <row r="23">
          <cell r="A23" t="str">
            <v>314</v>
          </cell>
          <cell r="B23" t="str">
            <v>QLD TSN</v>
          </cell>
          <cell r="C23">
            <v>10475.1</v>
          </cell>
          <cell r="D23" t="str">
            <v>Education</v>
          </cell>
        </row>
        <row r="24">
          <cell r="A24" t="str">
            <v>403</v>
          </cell>
          <cell r="B24" t="str">
            <v>EPBC Unit - Heritage</v>
          </cell>
          <cell r="C24">
            <v>94356.3</v>
          </cell>
          <cell r="D24" t="str">
            <v>Education</v>
          </cell>
        </row>
        <row r="25">
          <cell r="C25">
            <v>1721499.59</v>
          </cell>
          <cell r="D25" t="str">
            <v>Education</v>
          </cell>
        </row>
        <row r="26">
          <cell r="A26" t="str">
            <v>110</v>
          </cell>
          <cell r="B26" t="str">
            <v>Support for TRAFFIC Oceania</v>
          </cell>
          <cell r="C26">
            <v>25000</v>
          </cell>
          <cell r="D26" t="str">
            <v>International</v>
          </cell>
        </row>
        <row r="27">
          <cell r="A27" t="str">
            <v>172</v>
          </cell>
          <cell r="B27" t="str">
            <v>International Conservation Program</v>
          </cell>
          <cell r="C27">
            <v>116948.15</v>
          </cell>
          <cell r="D27" t="str">
            <v>International</v>
          </cell>
        </row>
        <row r="28">
          <cell r="A28" t="str">
            <v>228</v>
          </cell>
          <cell r="B28" t="str">
            <v>Support for South Pacific Program</v>
          </cell>
          <cell r="C28">
            <v>266750.17</v>
          </cell>
          <cell r="D28" t="str">
            <v>International</v>
          </cell>
        </row>
        <row r="29">
          <cell r="A29" t="str">
            <v>308</v>
          </cell>
          <cell r="B29" t="str">
            <v>Kikori Integrated Conservation &amp; Management</v>
          </cell>
          <cell r="C29">
            <v>431613.31</v>
          </cell>
          <cell r="D29" t="str">
            <v>International</v>
          </cell>
        </row>
        <row r="30">
          <cell r="A30" t="str">
            <v>372</v>
          </cell>
          <cell r="B30" t="str">
            <v>Melanesian sustainable development</v>
          </cell>
          <cell r="C30">
            <v>240648.92</v>
          </cell>
          <cell r="D30" t="str">
            <v>International</v>
          </cell>
        </row>
        <row r="31">
          <cell r="A31" t="str">
            <v>379</v>
          </cell>
          <cell r="B31" t="str">
            <v>International Project Manager Climate Programme</v>
          </cell>
          <cell r="C31">
            <v>37892.449999999997</v>
          </cell>
          <cell r="D31" t="str">
            <v>International</v>
          </cell>
        </row>
        <row r="32">
          <cell r="A32" t="str">
            <v>390</v>
          </cell>
          <cell r="B32" t="str">
            <v>Director Global Freshwater Programme - WWF International</v>
          </cell>
          <cell r="C32">
            <v>169684.31</v>
          </cell>
          <cell r="D32" t="str">
            <v>International</v>
          </cell>
        </row>
        <row r="33">
          <cell r="A33" t="str">
            <v>394</v>
          </cell>
          <cell r="B33" t="str">
            <v>Support for Species TDP - AP Turtle Program</v>
          </cell>
          <cell r="C33">
            <v>98455.66</v>
          </cell>
          <cell r="D33" t="str">
            <v>International</v>
          </cell>
        </row>
        <row r="34">
          <cell r="A34" t="str">
            <v>406</v>
          </cell>
          <cell r="B34" t="str">
            <v>International Powerswitch Campaign</v>
          </cell>
          <cell r="C34">
            <v>81878.48</v>
          </cell>
          <cell r="D34" t="str">
            <v>International</v>
          </cell>
        </row>
        <row r="35">
          <cell r="A35" t="str">
            <v>407</v>
          </cell>
          <cell r="B35" t="str">
            <v>International Cooperation for the Conservation of Albatross</v>
          </cell>
          <cell r="C35">
            <v>38922.949999999997</v>
          </cell>
          <cell r="D35" t="str">
            <v>International</v>
          </cell>
        </row>
        <row r="36">
          <cell r="A36" t="str">
            <v>411</v>
          </cell>
          <cell r="B36" t="str">
            <v>Asian Rivers Coordinator - WWF International</v>
          </cell>
          <cell r="C36">
            <v>122344.79</v>
          </cell>
          <cell r="D36" t="str">
            <v>International</v>
          </cell>
        </row>
        <row r="37">
          <cell r="A37" t="str">
            <v>414</v>
          </cell>
          <cell r="B37" t="str">
            <v>WWF Australia - International Fund</v>
          </cell>
          <cell r="C37">
            <v>267500</v>
          </cell>
          <cell r="D37" t="str">
            <v>International</v>
          </cell>
        </row>
        <row r="38">
          <cell r="A38" t="str">
            <v>415</v>
          </cell>
          <cell r="B38" t="str">
            <v>Global Forest &amp; Trade Network Coordinator</v>
          </cell>
          <cell r="C38">
            <v>67592.61</v>
          </cell>
          <cell r="D38" t="str">
            <v>International</v>
          </cell>
        </row>
        <row r="39">
          <cell r="A39" t="str">
            <v>416</v>
          </cell>
          <cell r="B39" t="str">
            <v>Deputy Director Global Climate Change Project</v>
          </cell>
          <cell r="C39">
            <v>91158.15</v>
          </cell>
          <cell r="D39" t="str">
            <v>International</v>
          </cell>
        </row>
        <row r="40">
          <cell r="A40" t="str">
            <v>420</v>
          </cell>
          <cell r="B40" t="str">
            <v>Support for Global Conservation Program</v>
          </cell>
          <cell r="C40">
            <v>420209.32</v>
          </cell>
          <cell r="D40" t="str">
            <v>International</v>
          </cell>
        </row>
        <row r="41">
          <cell r="A41" t="str">
            <v>820</v>
          </cell>
          <cell r="B41" t="str">
            <v>General Donations Restricted</v>
          </cell>
          <cell r="C41">
            <v>3183.7</v>
          </cell>
          <cell r="D41" t="str">
            <v>International</v>
          </cell>
        </row>
        <row r="42">
          <cell r="A42" t="str">
            <v>808</v>
          </cell>
          <cell r="B42" t="str">
            <v>Asia Pacific Sub Committee Meeting</v>
          </cell>
          <cell r="C42">
            <v>15584.42</v>
          </cell>
          <cell r="D42" t="str">
            <v>International</v>
          </cell>
        </row>
        <row r="43">
          <cell r="C43">
            <v>2495367.3899999997</v>
          </cell>
          <cell r="D43" t="str">
            <v>International</v>
          </cell>
        </row>
        <row r="44">
          <cell r="A44" t="str">
            <v>224</v>
          </cell>
          <cell r="B44" t="str">
            <v>Western Region South-West Australia Ecoregion</v>
          </cell>
          <cell r="C44">
            <v>60327.35</v>
          </cell>
          <cell r="D44" t="str">
            <v>National Program</v>
          </cell>
        </row>
        <row r="45">
          <cell r="A45" t="str">
            <v>227</v>
          </cell>
          <cell r="B45" t="str">
            <v>Frogs!</v>
          </cell>
          <cell r="C45">
            <v>30129.7</v>
          </cell>
          <cell r="D45" t="str">
            <v>National Program</v>
          </cell>
        </row>
        <row r="46">
          <cell r="A46" t="str">
            <v>236</v>
          </cell>
          <cell r="B46" t="str">
            <v>NR Ecoregion Program Manager</v>
          </cell>
          <cell r="C46">
            <v>20568.990000000002</v>
          </cell>
          <cell r="D46" t="str">
            <v>National Program</v>
          </cell>
        </row>
        <row r="47">
          <cell r="A47" t="str">
            <v>243</v>
          </cell>
          <cell r="B47" t="str">
            <v>AE - Program Management</v>
          </cell>
          <cell r="C47">
            <v>107881.86</v>
          </cell>
          <cell r="D47" t="str">
            <v>National Program</v>
          </cell>
        </row>
        <row r="48">
          <cell r="A48" t="str">
            <v>244</v>
          </cell>
          <cell r="B48" t="str">
            <v>AE - Marine and species Management</v>
          </cell>
          <cell r="C48">
            <v>46465.72</v>
          </cell>
          <cell r="D48" t="str">
            <v>National Program</v>
          </cell>
        </row>
        <row r="49">
          <cell r="A49" t="str">
            <v>245</v>
          </cell>
          <cell r="B49" t="str">
            <v>AE - Sustainable Fishing and Marine Debris</v>
          </cell>
          <cell r="C49">
            <v>64900.41</v>
          </cell>
          <cell r="D49" t="str">
            <v>National Program</v>
          </cell>
        </row>
        <row r="50">
          <cell r="A50" t="str">
            <v>252</v>
          </cell>
          <cell r="B50" t="str">
            <v>Resource Conservation Program</v>
          </cell>
          <cell r="C50">
            <v>85524</v>
          </cell>
          <cell r="D50" t="str">
            <v>National Program</v>
          </cell>
        </row>
        <row r="51">
          <cell r="A51" t="str">
            <v>264</v>
          </cell>
          <cell r="B51" t="str">
            <v>Establishing Marine Stewardship Council In Oceania</v>
          </cell>
          <cell r="C51">
            <v>30005.84</v>
          </cell>
          <cell r="D51" t="str">
            <v>National Program</v>
          </cell>
        </row>
        <row r="52">
          <cell r="A52" t="str">
            <v>274</v>
          </cell>
          <cell r="B52" t="str">
            <v>Western Region Oceans &amp; Coasts Program</v>
          </cell>
          <cell r="C52">
            <v>68568.929999999993</v>
          </cell>
          <cell r="D52" t="str">
            <v>National Program</v>
          </cell>
        </row>
        <row r="53">
          <cell r="A53" t="str">
            <v>293</v>
          </cell>
          <cell r="B53" t="str">
            <v>Economic Policy &amp; Analysis</v>
          </cell>
          <cell r="C53">
            <v>60820.639999999999</v>
          </cell>
          <cell r="D53" t="str">
            <v>National Program</v>
          </cell>
        </row>
        <row r="54">
          <cell r="A54" t="str">
            <v>296</v>
          </cell>
          <cell r="B54" t="str">
            <v>Threatened Species Program</v>
          </cell>
          <cell r="C54">
            <v>74415.460000000006</v>
          </cell>
          <cell r="D54" t="str">
            <v>National Program</v>
          </cell>
        </row>
        <row r="55">
          <cell r="A55" t="str">
            <v>297</v>
          </cell>
          <cell r="B55" t="str">
            <v>Threatened Brigalow Reptiles Recovery</v>
          </cell>
          <cell r="C55">
            <v>28542.68</v>
          </cell>
          <cell r="D55" t="str">
            <v>National Program</v>
          </cell>
        </row>
        <row r="56">
          <cell r="A56" t="str">
            <v>306</v>
          </cell>
          <cell r="B56" t="str">
            <v>Woodland Watch - Avon</v>
          </cell>
          <cell r="C56">
            <v>307254.46000000002</v>
          </cell>
          <cell r="D56" t="str">
            <v>National Program</v>
          </cell>
        </row>
        <row r="57">
          <cell r="A57" t="str">
            <v>325</v>
          </cell>
          <cell r="B57" t="str">
            <v>AE Argos</v>
          </cell>
          <cell r="C57">
            <v>17788.14</v>
          </cell>
          <cell r="D57" t="str">
            <v>National Program</v>
          </cell>
        </row>
        <row r="58">
          <cell r="A58" t="str">
            <v>328</v>
          </cell>
          <cell r="B58" t="str">
            <v>MSC Stock Assessment of Southern Fishermen's Assn.</v>
          </cell>
          <cell r="C58">
            <v>70532.75</v>
          </cell>
          <cell r="D58" t="str">
            <v>National Program</v>
          </cell>
        </row>
        <row r="59">
          <cell r="A59" t="str">
            <v>342</v>
          </cell>
          <cell r="B59" t="str">
            <v>Qld Co-op Wetland Mgmnt Agreements in Outback Aus Stage 2</v>
          </cell>
          <cell r="C59">
            <v>50832.22</v>
          </cell>
          <cell r="D59" t="str">
            <v>National Program</v>
          </cell>
        </row>
        <row r="60">
          <cell r="A60" t="str">
            <v>345</v>
          </cell>
          <cell r="B60" t="str">
            <v>Western Region Kimberley Wetlands</v>
          </cell>
          <cell r="C60">
            <v>74351.850000000006</v>
          </cell>
          <cell r="D60" t="str">
            <v>National Program</v>
          </cell>
        </row>
        <row r="61">
          <cell r="A61" t="str">
            <v>363</v>
          </cell>
          <cell r="B61" t="str">
            <v>MSC Sustainable Seafood Consumer Choices</v>
          </cell>
          <cell r="C61">
            <v>109323.29</v>
          </cell>
          <cell r="D61" t="str">
            <v>National Program</v>
          </cell>
        </row>
        <row r="62">
          <cell r="A62" t="str">
            <v>377</v>
          </cell>
          <cell r="B62" t="str">
            <v>Woodland Watch - Northern Ag.</v>
          </cell>
          <cell r="C62">
            <v>47212.62</v>
          </cell>
          <cell r="D62" t="str">
            <v>National Program</v>
          </cell>
        </row>
        <row r="63">
          <cell r="A63" t="str">
            <v>382</v>
          </cell>
          <cell r="B63" t="str">
            <v>State Strategic Marine Facilitator</v>
          </cell>
          <cell r="C63">
            <v>46235.25</v>
          </cell>
          <cell r="D63" t="str">
            <v>National Program</v>
          </cell>
        </row>
        <row r="64">
          <cell r="A64" t="str">
            <v>384</v>
          </cell>
          <cell r="B64" t="str">
            <v>Western Region Wetland Watch</v>
          </cell>
          <cell r="C64">
            <v>60321.29</v>
          </cell>
          <cell r="D64" t="str">
            <v>National Program</v>
          </cell>
        </row>
        <row r="65">
          <cell r="A65" t="str">
            <v>386</v>
          </cell>
          <cell r="B65" t="str">
            <v>Identifying Critical Habitat of the Olive Ridley Turtle</v>
          </cell>
          <cell r="C65">
            <v>132</v>
          </cell>
          <cell r="D65" t="str">
            <v>National Program</v>
          </cell>
        </row>
        <row r="66">
          <cell r="A66" t="str">
            <v>389</v>
          </cell>
          <cell r="B66" t="str">
            <v>Turtle &amp; Dugong Monitoring Around the Sir Edward Pellow Isla</v>
          </cell>
          <cell r="C66">
            <v>6684.28</v>
          </cell>
          <cell r="D66" t="str">
            <v>National Program</v>
          </cell>
        </row>
        <row r="67">
          <cell r="A67" t="str">
            <v>393</v>
          </cell>
          <cell r="B67" t="str">
            <v>Cotton Initiative Australia</v>
          </cell>
          <cell r="C67">
            <v>3343.32</v>
          </cell>
          <cell r="D67" t="str">
            <v>National Program</v>
          </cell>
        </row>
        <row r="68">
          <cell r="A68" t="str">
            <v>401</v>
          </cell>
          <cell r="B68" t="str">
            <v>Identifying National Gaps in Community Based TS Conservation</v>
          </cell>
          <cell r="C68">
            <v>50000</v>
          </cell>
          <cell r="D68" t="str">
            <v>National Program</v>
          </cell>
        </row>
        <row r="69">
          <cell r="A69" t="str">
            <v>402</v>
          </cell>
          <cell r="B69" t="str">
            <v>National Coastal Policy</v>
          </cell>
          <cell r="C69">
            <v>71613.73</v>
          </cell>
          <cell r="D69" t="str">
            <v>National Program</v>
          </cell>
        </row>
        <row r="70">
          <cell r="A70" t="str">
            <v>405</v>
          </cell>
          <cell r="B70" t="str">
            <v>AE - Marine Turtles - Tiwi Island</v>
          </cell>
          <cell r="C70">
            <v>31594.400000000001</v>
          </cell>
          <cell r="D70" t="str">
            <v>National Program</v>
          </cell>
        </row>
        <row r="71">
          <cell r="A71" t="str">
            <v>409</v>
          </cell>
          <cell r="B71" t="str">
            <v>Malleefowl Consvt - Informed and Intergrated Community Actio</v>
          </cell>
          <cell r="C71">
            <v>134793.95000000001</v>
          </cell>
          <cell r="D71" t="str">
            <v>National Program</v>
          </cell>
        </row>
        <row r="72">
          <cell r="A72" t="str">
            <v>410</v>
          </cell>
          <cell r="B72" t="str">
            <v>Wetland Conservation &amp; Management - Kimberley Region</v>
          </cell>
          <cell r="C72">
            <v>27208.23</v>
          </cell>
          <cell r="D72" t="str">
            <v>National Program</v>
          </cell>
        </row>
        <row r="73">
          <cell r="A73" t="str">
            <v>413</v>
          </cell>
          <cell r="B73" t="str">
            <v>Climate Witness Expansion Project</v>
          </cell>
          <cell r="C73">
            <v>8076.54</v>
          </cell>
          <cell r="D73" t="str">
            <v>National Program</v>
          </cell>
        </row>
        <row r="74">
          <cell r="A74" t="str">
            <v>417</v>
          </cell>
          <cell r="B74" t="str">
            <v>Back from the Edge: Saving Native Species &amp; Communities</v>
          </cell>
          <cell r="C74">
            <v>680.4</v>
          </cell>
          <cell r="D74" t="str">
            <v>National Program</v>
          </cell>
        </row>
        <row r="75">
          <cell r="C75">
            <v>1796130.3000000003</v>
          </cell>
          <cell r="D75" t="str">
            <v>National Program</v>
          </cell>
        </row>
        <row r="76">
          <cell r="A76" t="str">
            <v>223</v>
          </cell>
          <cell r="B76" t="str">
            <v>Western Region Program Office</v>
          </cell>
          <cell r="C76">
            <v>64481.89</v>
          </cell>
          <cell r="D76" t="str">
            <v>National Program Admin</v>
          </cell>
        </row>
        <row r="77">
          <cell r="A77" t="str">
            <v>286</v>
          </cell>
          <cell r="B77" t="str">
            <v>Conservation Program Management</v>
          </cell>
          <cell r="C77">
            <v>126563.36</v>
          </cell>
          <cell r="D77" t="str">
            <v>National Program Admin</v>
          </cell>
        </row>
        <row r="78">
          <cell r="A78" t="str">
            <v>312</v>
          </cell>
          <cell r="B78" t="str">
            <v>Canberra Office</v>
          </cell>
          <cell r="C78">
            <v>34871.17</v>
          </cell>
          <cell r="D78" t="str">
            <v>National Program Admin</v>
          </cell>
        </row>
        <row r="79">
          <cell r="A79" t="str">
            <v>391</v>
          </cell>
          <cell r="B79" t="str">
            <v>Brisbane Office</v>
          </cell>
          <cell r="C79">
            <v>93050.69</v>
          </cell>
          <cell r="D79" t="str">
            <v>National Program Admin</v>
          </cell>
        </row>
        <row r="80">
          <cell r="A80" t="str">
            <v>392</v>
          </cell>
          <cell r="B80" t="str">
            <v>Darwin Office</v>
          </cell>
          <cell r="C80">
            <v>111369.73</v>
          </cell>
          <cell r="D80" t="str">
            <v>National Program Admin</v>
          </cell>
        </row>
        <row r="81">
          <cell r="A81" t="str">
            <v>396</v>
          </cell>
          <cell r="B81" t="str">
            <v>Melbourne Office</v>
          </cell>
          <cell r="C81">
            <v>51384.12</v>
          </cell>
          <cell r="D81" t="str">
            <v>National Program Admin</v>
          </cell>
        </row>
        <row r="82">
          <cell r="A82" t="str">
            <v>798</v>
          </cell>
          <cell r="B82" t="str">
            <v>General Funds On Conservation</v>
          </cell>
          <cell r="C82">
            <v>-14013.68</v>
          </cell>
          <cell r="D82" t="str">
            <v>National Program Admin</v>
          </cell>
        </row>
        <row r="83">
          <cell r="A83" t="str">
            <v>801</v>
          </cell>
          <cell r="B83" t="str">
            <v>Program Leader - Resilience</v>
          </cell>
          <cell r="C83">
            <v>101171.65</v>
          </cell>
          <cell r="D83" t="str">
            <v>National Program Admin</v>
          </cell>
        </row>
        <row r="84">
          <cell r="A84" t="str">
            <v>802</v>
          </cell>
          <cell r="B84" t="str">
            <v>Program Leader - Marine</v>
          </cell>
          <cell r="C84">
            <v>136561.04999999999</v>
          </cell>
          <cell r="D84" t="str">
            <v>National Program Admin</v>
          </cell>
        </row>
        <row r="85">
          <cell r="A85" t="str">
            <v>803</v>
          </cell>
          <cell r="B85" t="str">
            <v>Program Leader - Species</v>
          </cell>
          <cell r="C85">
            <v>86583.83</v>
          </cell>
          <cell r="D85" t="str">
            <v>National Program Admin</v>
          </cell>
        </row>
        <row r="86">
          <cell r="A86" t="str">
            <v>804</v>
          </cell>
          <cell r="B86" t="str">
            <v>Program Leader - Footprint</v>
          </cell>
          <cell r="C86">
            <v>104759</v>
          </cell>
          <cell r="D86" t="str">
            <v>National Program Admin</v>
          </cell>
        </row>
        <row r="87">
          <cell r="A87" t="str">
            <v>805</v>
          </cell>
          <cell r="B87" t="str">
            <v>Program Leader - Water</v>
          </cell>
          <cell r="C87">
            <v>85471.86</v>
          </cell>
          <cell r="D87" t="str">
            <v>National Program Admin</v>
          </cell>
        </row>
        <row r="88">
          <cell r="A88" t="str">
            <v>806</v>
          </cell>
          <cell r="B88" t="str">
            <v>PPP</v>
          </cell>
          <cell r="C88">
            <v>144831.85999999999</v>
          </cell>
          <cell r="D88" t="str">
            <v>National Program Admin</v>
          </cell>
        </row>
        <row r="89">
          <cell r="A89" t="str">
            <v>807</v>
          </cell>
          <cell r="B89" t="str">
            <v>CSP Director</v>
          </cell>
          <cell r="C89">
            <v>138121.10999999999</v>
          </cell>
          <cell r="D89" t="str">
            <v>National Program Admin</v>
          </cell>
        </row>
      </sheetData>
      <sheetData sheetId="11"/>
      <sheetData sheetId="12" refreshError="1">
        <row r="1">
          <cell r="A1" t="str">
            <v>NO Qtly description</v>
          </cell>
          <cell r="B1" t="str">
            <v>Project ID</v>
          </cell>
          <cell r="C1" t="str">
            <v>Project description</v>
          </cell>
          <cell r="D1" t="str">
            <v>Total Exp</v>
          </cell>
          <cell r="E1" t="str">
            <v>Project Exp</v>
          </cell>
        </row>
        <row r="2">
          <cell r="A2" t="str">
            <v>International</v>
          </cell>
          <cell r="B2" t="str">
            <v>110</v>
          </cell>
          <cell r="C2" t="str">
            <v>Support for TRAFFIC Oceania</v>
          </cell>
          <cell r="D2">
            <v>25000</v>
          </cell>
          <cell r="E2">
            <v>25000</v>
          </cell>
        </row>
        <row r="3">
          <cell r="A3" t="str">
            <v>International</v>
          </cell>
          <cell r="B3" t="str">
            <v>172</v>
          </cell>
          <cell r="C3" t="str">
            <v>International Conservation Program</v>
          </cell>
          <cell r="D3">
            <v>116948.15</v>
          </cell>
          <cell r="E3">
            <v>2500</v>
          </cell>
        </row>
        <row r="4">
          <cell r="A4" t="str">
            <v>International</v>
          </cell>
          <cell r="B4" t="str">
            <v>228</v>
          </cell>
          <cell r="C4" t="str">
            <v>Support for South Pacific Program</v>
          </cell>
          <cell r="D4">
            <v>266750.17</v>
          </cell>
          <cell r="E4">
            <v>68832.600000000006</v>
          </cell>
        </row>
        <row r="5">
          <cell r="A5" t="str">
            <v>International</v>
          </cell>
          <cell r="B5" t="str">
            <v>308</v>
          </cell>
          <cell r="C5" t="str">
            <v>Kikori Integrated Conservation &amp; Management</v>
          </cell>
          <cell r="D5">
            <v>431613.31</v>
          </cell>
          <cell r="E5">
            <v>431613.31</v>
          </cell>
        </row>
        <row r="6">
          <cell r="A6" t="str">
            <v>International</v>
          </cell>
          <cell r="B6" t="str">
            <v>338</v>
          </cell>
          <cell r="C6" t="str">
            <v>Restoring Shangrila</v>
          </cell>
          <cell r="D6">
            <v>0</v>
          </cell>
          <cell r="E6">
            <v>0</v>
          </cell>
        </row>
        <row r="7">
          <cell r="A7" t="str">
            <v>International</v>
          </cell>
          <cell r="B7" t="str">
            <v>362</v>
          </cell>
          <cell r="C7" t="str">
            <v>Timor Sea Small Cetacean Survey</v>
          </cell>
          <cell r="D7">
            <v>0</v>
          </cell>
          <cell r="E7">
            <v>0</v>
          </cell>
        </row>
        <row r="8">
          <cell r="A8" t="str">
            <v>International</v>
          </cell>
          <cell r="B8" t="str">
            <v>371</v>
          </cell>
          <cell r="C8" t="str">
            <v>Coordinator of the Sustainable Economics Network</v>
          </cell>
          <cell r="D8">
            <v>0</v>
          </cell>
          <cell r="E8">
            <v>0</v>
          </cell>
        </row>
        <row r="9">
          <cell r="A9" t="str">
            <v>International</v>
          </cell>
          <cell r="B9" t="str">
            <v>372</v>
          </cell>
          <cell r="C9" t="str">
            <v>Melanesian sustainable development</v>
          </cell>
          <cell r="D9">
            <v>240648.92</v>
          </cell>
          <cell r="E9">
            <v>235620</v>
          </cell>
        </row>
        <row r="10">
          <cell r="A10" t="str">
            <v>International</v>
          </cell>
          <cell r="B10" t="str">
            <v>379</v>
          </cell>
          <cell r="C10" t="str">
            <v>International Project Manager Climate Programme</v>
          </cell>
          <cell r="D10">
            <v>37892.449999999997</v>
          </cell>
          <cell r="E10">
            <v>0</v>
          </cell>
        </row>
        <row r="11">
          <cell r="A11" t="str">
            <v>International</v>
          </cell>
          <cell r="B11" t="str">
            <v>390</v>
          </cell>
          <cell r="C11" t="str">
            <v>Director Global Freshwater Programme - WWF International</v>
          </cell>
          <cell r="D11">
            <v>169684.31</v>
          </cell>
          <cell r="E11">
            <v>0</v>
          </cell>
        </row>
        <row r="12">
          <cell r="A12" t="str">
            <v>International</v>
          </cell>
          <cell r="B12" t="str">
            <v>394</v>
          </cell>
          <cell r="C12" t="str">
            <v>Support for Species TDP - AP Turtle Program</v>
          </cell>
          <cell r="D12">
            <v>98455.66</v>
          </cell>
          <cell r="E12">
            <v>7986.64</v>
          </cell>
        </row>
        <row r="13">
          <cell r="A13" t="str">
            <v>International</v>
          </cell>
          <cell r="B13" t="str">
            <v>395</v>
          </cell>
          <cell r="C13" t="str">
            <v>Support for Marine TDP</v>
          </cell>
          <cell r="D13">
            <v>0</v>
          </cell>
          <cell r="E13">
            <v>0</v>
          </cell>
        </row>
        <row r="14">
          <cell r="A14" t="str">
            <v>International</v>
          </cell>
          <cell r="B14" t="str">
            <v>398</v>
          </cell>
          <cell r="C14" t="str">
            <v>SSME (Sulu Sulawesi Marine Ecoregion)</v>
          </cell>
          <cell r="D14">
            <v>0</v>
          </cell>
          <cell r="E14">
            <v>0</v>
          </cell>
        </row>
        <row r="15">
          <cell r="A15" t="str">
            <v>International</v>
          </cell>
          <cell r="B15" t="str">
            <v>399</v>
          </cell>
          <cell r="C15" t="str">
            <v>PNG Poverty-Environment Study</v>
          </cell>
          <cell r="D15">
            <v>0</v>
          </cell>
          <cell r="E15">
            <v>0</v>
          </cell>
        </row>
        <row r="16">
          <cell r="A16" t="str">
            <v>International</v>
          </cell>
          <cell r="B16" t="str">
            <v>400</v>
          </cell>
          <cell r="C16" t="str">
            <v>International Cotton Initiative</v>
          </cell>
          <cell r="D16">
            <v>0</v>
          </cell>
          <cell r="E16">
            <v>0</v>
          </cell>
        </row>
        <row r="17">
          <cell r="A17" t="str">
            <v>International</v>
          </cell>
          <cell r="B17" t="str">
            <v>406</v>
          </cell>
          <cell r="C17" t="str">
            <v>International Powerswitch Campaign</v>
          </cell>
          <cell r="D17">
            <v>81878.48</v>
          </cell>
          <cell r="E17">
            <v>0</v>
          </cell>
        </row>
        <row r="18">
          <cell r="A18" t="str">
            <v>International</v>
          </cell>
          <cell r="B18" t="str">
            <v>407</v>
          </cell>
          <cell r="C18" t="str">
            <v>International Cooperation for the Conservation of Albatross</v>
          </cell>
          <cell r="D18">
            <v>38922.949999999997</v>
          </cell>
          <cell r="E18">
            <v>14000</v>
          </cell>
        </row>
        <row r="19">
          <cell r="A19" t="str">
            <v>International</v>
          </cell>
          <cell r="B19" t="str">
            <v>411</v>
          </cell>
          <cell r="C19" t="str">
            <v>Asian Rivers Coordinator - WWF International</v>
          </cell>
          <cell r="D19">
            <v>122344.79</v>
          </cell>
          <cell r="E19">
            <v>0</v>
          </cell>
        </row>
        <row r="20">
          <cell r="A20" t="str">
            <v>International</v>
          </cell>
          <cell r="B20" t="str">
            <v>414</v>
          </cell>
          <cell r="C20" t="str">
            <v>WWF Australia - International Fund</v>
          </cell>
          <cell r="D20">
            <v>267500</v>
          </cell>
          <cell r="E20">
            <v>267500</v>
          </cell>
        </row>
        <row r="21">
          <cell r="A21" t="str">
            <v>International</v>
          </cell>
          <cell r="B21" t="str">
            <v>415</v>
          </cell>
          <cell r="C21" t="str">
            <v>Global Forest &amp; Trade Network Coordinator</v>
          </cell>
          <cell r="D21">
            <v>67592.61</v>
          </cell>
          <cell r="E21">
            <v>0</v>
          </cell>
        </row>
        <row r="22">
          <cell r="A22" t="str">
            <v>International</v>
          </cell>
          <cell r="B22" t="str">
            <v>416</v>
          </cell>
          <cell r="C22" t="str">
            <v>Deputy Director Global Climate Change Project</v>
          </cell>
          <cell r="D22">
            <v>91158.15</v>
          </cell>
          <cell r="E22">
            <v>0</v>
          </cell>
        </row>
        <row r="23">
          <cell r="A23" t="str">
            <v>International</v>
          </cell>
          <cell r="B23" t="str">
            <v>419</v>
          </cell>
          <cell r="C23" t="str">
            <v>Peer Assist PNG</v>
          </cell>
          <cell r="D23">
            <v>0</v>
          </cell>
          <cell r="E23">
            <v>0</v>
          </cell>
        </row>
        <row r="24">
          <cell r="A24" t="str">
            <v>International</v>
          </cell>
          <cell r="B24" t="str">
            <v>420</v>
          </cell>
          <cell r="C24" t="str">
            <v>Support for Global Conservation Program</v>
          </cell>
          <cell r="D24">
            <v>420209.32</v>
          </cell>
          <cell r="E24">
            <v>0</v>
          </cell>
        </row>
        <row r="25">
          <cell r="A25" t="str">
            <v>International</v>
          </cell>
          <cell r="B25" t="str">
            <v>434</v>
          </cell>
          <cell r="C25" t="str">
            <v>New Guinea Initiative</v>
          </cell>
          <cell r="D25">
            <v>0</v>
          </cell>
          <cell r="E25">
            <v>0</v>
          </cell>
        </row>
        <row r="26">
          <cell r="A26" t="str">
            <v>International</v>
          </cell>
          <cell r="B26" t="str">
            <v>820</v>
          </cell>
          <cell r="C26" t="str">
            <v>General Donations Restricted</v>
          </cell>
          <cell r="D26">
            <v>3183.7</v>
          </cell>
          <cell r="E26">
            <v>3183.7</v>
          </cell>
        </row>
        <row r="27">
          <cell r="A27" t="str">
            <v>International</v>
          </cell>
          <cell r="B27" t="str">
            <v>808</v>
          </cell>
          <cell r="C27" t="str">
            <v>Asia Pacific Sub Committee Meeting</v>
          </cell>
          <cell r="D27">
            <v>15584.42</v>
          </cell>
          <cell r="E27">
            <v>0</v>
          </cell>
        </row>
      </sheetData>
      <sheetData sheetId="13" refreshError="1"/>
      <sheetData sheetId="14">
        <row r="1">
          <cell r="A1" t="str">
            <v>NO Qtly description</v>
          </cell>
        </row>
      </sheetData>
      <sheetData sheetId="15">
        <row r="1">
          <cell r="A1" t="str">
            <v>Project ID</v>
          </cell>
        </row>
      </sheetData>
      <sheetData sheetId="16"/>
      <sheetData sheetId="17">
        <row r="1">
          <cell r="A1" t="str">
            <v>NO Qtly description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D24" sqref="D24"/>
    </sheetView>
  </sheetViews>
  <sheetFormatPr baseColWidth="10" defaultColWidth="11.42578125" defaultRowHeight="12.75" x14ac:dyDescent="0.2"/>
  <cols>
    <col min="1" max="1" width="11.28515625" bestFit="1" customWidth="1"/>
    <col min="2" max="2" width="30" customWidth="1"/>
    <col min="3" max="3" width="19.140625" customWidth="1"/>
    <col min="4" max="4" width="16.140625" customWidth="1"/>
    <col min="5" max="5" width="20.42578125" customWidth="1"/>
  </cols>
  <sheetData>
    <row r="1" spans="1:5" ht="81" customHeight="1" x14ac:dyDescent="0.2">
      <c r="A1" s="113" t="s">
        <v>28</v>
      </c>
      <c r="B1" s="115" t="s">
        <v>0</v>
      </c>
      <c r="C1" s="2" t="s">
        <v>1</v>
      </c>
      <c r="D1" s="117" t="s">
        <v>3</v>
      </c>
      <c r="E1" s="119" t="s">
        <v>4</v>
      </c>
    </row>
    <row r="2" spans="1:5" ht="13.5" x14ac:dyDescent="0.2">
      <c r="A2" s="114"/>
      <c r="B2" s="116"/>
      <c r="C2" s="1" t="s">
        <v>2</v>
      </c>
      <c r="D2" s="118"/>
      <c r="E2" s="120"/>
    </row>
    <row r="3" spans="1:5" ht="27.75" customHeight="1" thickBot="1" x14ac:dyDescent="0.25">
      <c r="A3" s="23"/>
      <c r="B3" s="3"/>
      <c r="C3" s="3" t="s">
        <v>5</v>
      </c>
      <c r="D3" s="3" t="s">
        <v>5</v>
      </c>
      <c r="E3" s="4" t="s">
        <v>6</v>
      </c>
    </row>
    <row r="4" spans="1:5" ht="15" thickBot="1" x14ac:dyDescent="0.25">
      <c r="A4" s="22" t="s">
        <v>31</v>
      </c>
      <c r="B4" s="5" t="s">
        <v>7</v>
      </c>
      <c r="C4" s="6" t="s">
        <v>8</v>
      </c>
      <c r="D4" s="6" t="s">
        <v>8</v>
      </c>
      <c r="E4" s="7" t="s">
        <v>8</v>
      </c>
    </row>
    <row r="5" spans="1:5" ht="15" thickBot="1" x14ac:dyDescent="0.25">
      <c r="A5" s="24" t="s">
        <v>9</v>
      </c>
      <c r="B5" s="8"/>
      <c r="C5" s="6" t="s">
        <v>8</v>
      </c>
      <c r="D5" s="6" t="s">
        <v>8</v>
      </c>
      <c r="E5" s="7" t="s">
        <v>8</v>
      </c>
    </row>
    <row r="6" spans="1:5" ht="15" thickBot="1" x14ac:dyDescent="0.25">
      <c r="A6" s="24" t="s">
        <v>10</v>
      </c>
      <c r="B6" s="8"/>
      <c r="C6" s="6" t="s">
        <v>8</v>
      </c>
      <c r="D6" s="6" t="s">
        <v>8</v>
      </c>
      <c r="E6" s="7" t="s">
        <v>8</v>
      </c>
    </row>
    <row r="7" spans="1:5" ht="15" thickBot="1" x14ac:dyDescent="0.25">
      <c r="A7" s="24" t="s">
        <v>11</v>
      </c>
      <c r="B7" s="8"/>
      <c r="C7" s="6" t="s">
        <v>8</v>
      </c>
      <c r="D7" s="6" t="s">
        <v>8</v>
      </c>
      <c r="E7" s="7" t="s">
        <v>8</v>
      </c>
    </row>
    <row r="8" spans="1:5" ht="15" thickBot="1" x14ac:dyDescent="0.25">
      <c r="A8" s="24" t="s">
        <v>12</v>
      </c>
      <c r="B8" s="8"/>
      <c r="C8" s="6" t="s">
        <v>8</v>
      </c>
      <c r="D8" s="6" t="s">
        <v>8</v>
      </c>
      <c r="E8" s="7" t="s">
        <v>8</v>
      </c>
    </row>
    <row r="9" spans="1:5" ht="15" thickBot="1" x14ac:dyDescent="0.25">
      <c r="A9" s="22" t="s">
        <v>30</v>
      </c>
      <c r="B9" s="5" t="s">
        <v>13</v>
      </c>
      <c r="C9" s="6" t="s">
        <v>8</v>
      </c>
      <c r="D9" s="6" t="s">
        <v>8</v>
      </c>
      <c r="E9" s="7" t="s">
        <v>8</v>
      </c>
    </row>
    <row r="10" spans="1:5" ht="15" thickBot="1" x14ac:dyDescent="0.25">
      <c r="A10" s="24" t="s">
        <v>14</v>
      </c>
      <c r="B10" s="8"/>
      <c r="C10" s="6" t="s">
        <v>8</v>
      </c>
      <c r="D10" s="6" t="s">
        <v>8</v>
      </c>
      <c r="E10" s="7" t="s">
        <v>8</v>
      </c>
    </row>
    <row r="11" spans="1:5" ht="15" thickBot="1" x14ac:dyDescent="0.25">
      <c r="A11" s="24" t="s">
        <v>15</v>
      </c>
      <c r="B11" s="8"/>
      <c r="C11" s="6" t="s">
        <v>8</v>
      </c>
      <c r="D11" s="6" t="s">
        <v>8</v>
      </c>
      <c r="E11" s="7" t="s">
        <v>8</v>
      </c>
    </row>
    <row r="12" spans="1:5" ht="15" thickBot="1" x14ac:dyDescent="0.25">
      <c r="A12" s="24" t="s">
        <v>16</v>
      </c>
      <c r="B12" s="8"/>
      <c r="C12" s="6" t="s">
        <v>8</v>
      </c>
      <c r="D12" s="6" t="s">
        <v>8</v>
      </c>
      <c r="E12" s="7" t="s">
        <v>8</v>
      </c>
    </row>
    <row r="13" spans="1:5" ht="15" thickBot="1" x14ac:dyDescent="0.25">
      <c r="A13" s="24" t="s">
        <v>17</v>
      </c>
      <c r="B13" s="8"/>
      <c r="C13" s="6" t="s">
        <v>8</v>
      </c>
      <c r="D13" s="6" t="s">
        <v>8</v>
      </c>
      <c r="E13" s="7" t="s">
        <v>8</v>
      </c>
    </row>
    <row r="14" spans="1:5" ht="15" thickBot="1" x14ac:dyDescent="0.25">
      <c r="A14" s="22" t="s">
        <v>29</v>
      </c>
      <c r="B14" s="5" t="s">
        <v>18</v>
      </c>
      <c r="C14" s="6" t="s">
        <v>8</v>
      </c>
      <c r="D14" s="6" t="s">
        <v>8</v>
      </c>
      <c r="E14" s="7" t="s">
        <v>8</v>
      </c>
    </row>
    <row r="15" spans="1:5" ht="15" thickBot="1" x14ac:dyDescent="0.25">
      <c r="A15" s="24" t="s">
        <v>19</v>
      </c>
      <c r="B15" s="8"/>
      <c r="C15" s="6" t="s">
        <v>8</v>
      </c>
      <c r="D15" s="6" t="s">
        <v>8</v>
      </c>
      <c r="E15" s="7" t="s">
        <v>8</v>
      </c>
    </row>
    <row r="16" spans="1:5" ht="15" thickBot="1" x14ac:dyDescent="0.25">
      <c r="A16" s="24" t="s">
        <v>20</v>
      </c>
      <c r="B16" s="8"/>
      <c r="C16" s="6" t="s">
        <v>8</v>
      </c>
      <c r="D16" s="6" t="s">
        <v>8</v>
      </c>
      <c r="E16" s="7" t="s">
        <v>8</v>
      </c>
    </row>
    <row r="17" spans="1:5" ht="15" thickBot="1" x14ac:dyDescent="0.25">
      <c r="A17" s="24" t="s">
        <v>21</v>
      </c>
      <c r="B17" s="8"/>
      <c r="C17" s="6" t="s">
        <v>8</v>
      </c>
      <c r="D17" s="6" t="s">
        <v>8</v>
      </c>
      <c r="E17" s="7" t="s">
        <v>8</v>
      </c>
    </row>
    <row r="18" spans="1:5" ht="15" thickBot="1" x14ac:dyDescent="0.25">
      <c r="A18" s="24" t="s">
        <v>22</v>
      </c>
      <c r="B18" s="8"/>
      <c r="C18" s="6" t="s">
        <v>8</v>
      </c>
      <c r="D18" s="6" t="s">
        <v>8</v>
      </c>
      <c r="E18" s="7" t="s">
        <v>8</v>
      </c>
    </row>
    <row r="19" spans="1:5" ht="14.25" thickBot="1" x14ac:dyDescent="0.25">
      <c r="A19" s="24"/>
      <c r="B19" s="8"/>
      <c r="C19" s="6"/>
      <c r="D19" s="6"/>
      <c r="E19" s="9"/>
    </row>
    <row r="20" spans="1:5" ht="14.25" x14ac:dyDescent="0.2">
      <c r="A20" s="25" t="s">
        <v>32</v>
      </c>
      <c r="B20" s="10" t="s">
        <v>23</v>
      </c>
      <c r="C20" s="11" t="s">
        <v>8</v>
      </c>
      <c r="D20" s="11" t="s">
        <v>8</v>
      </c>
      <c r="E20" s="12" t="s">
        <v>8</v>
      </c>
    </row>
    <row r="21" spans="1:5" ht="14.25" thickBot="1" x14ac:dyDescent="0.25">
      <c r="A21" s="23"/>
      <c r="B21" s="13"/>
      <c r="C21" s="14"/>
      <c r="D21" s="14"/>
      <c r="E21" s="4"/>
    </row>
    <row r="22" spans="1:5" ht="13.5" x14ac:dyDescent="0.2">
      <c r="A22" s="26"/>
      <c r="B22" s="15"/>
      <c r="C22" s="11"/>
      <c r="D22" s="11"/>
      <c r="E22" s="16"/>
    </row>
    <row r="23" spans="1:5" ht="14.25" x14ac:dyDescent="0.2">
      <c r="A23" s="26"/>
      <c r="B23" s="15" t="s">
        <v>24</v>
      </c>
      <c r="C23" s="11" t="s">
        <v>8</v>
      </c>
      <c r="D23" s="11" t="s">
        <v>8</v>
      </c>
      <c r="E23" s="12" t="s">
        <v>8</v>
      </c>
    </row>
    <row r="24" spans="1:5" ht="14.25" thickBot="1" x14ac:dyDescent="0.25">
      <c r="A24" s="24"/>
      <c r="B24" s="8"/>
      <c r="C24" s="6"/>
      <c r="D24" s="6"/>
      <c r="E24" s="9"/>
    </row>
    <row r="25" spans="1:5" ht="26.25" x14ac:dyDescent="0.2">
      <c r="A25" s="25" t="s">
        <v>33</v>
      </c>
      <c r="B25" s="10" t="s">
        <v>25</v>
      </c>
      <c r="C25" s="11" t="s">
        <v>8</v>
      </c>
      <c r="D25" s="17" t="s">
        <v>26</v>
      </c>
      <c r="E25" s="16"/>
    </row>
    <row r="26" spans="1:5" ht="14.25" thickBot="1" x14ac:dyDescent="0.25">
      <c r="A26" s="23"/>
      <c r="B26" s="13"/>
      <c r="C26" s="14"/>
      <c r="D26" s="14"/>
      <c r="E26" s="4"/>
    </row>
    <row r="27" spans="1:5" ht="13.5" x14ac:dyDescent="0.2">
      <c r="A27" s="26"/>
      <c r="B27" s="15"/>
      <c r="C27" s="11"/>
      <c r="D27" s="11"/>
      <c r="E27" s="16"/>
    </row>
    <row r="28" spans="1:5" ht="15.75" thickBot="1" x14ac:dyDescent="0.25">
      <c r="A28" s="27"/>
      <c r="B28" s="18" t="s">
        <v>27</v>
      </c>
      <c r="C28" s="19" t="s">
        <v>8</v>
      </c>
      <c r="D28" s="19" t="s">
        <v>8</v>
      </c>
      <c r="E28" s="20" t="s">
        <v>8</v>
      </c>
    </row>
  </sheetData>
  <mergeCells count="4">
    <mergeCell ref="A1:A2"/>
    <mergeCell ref="B1:B2"/>
    <mergeCell ref="D1:D2"/>
    <mergeCell ref="E1:E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workbookViewId="0">
      <selection activeCell="F7" sqref="F7"/>
    </sheetView>
  </sheetViews>
  <sheetFormatPr baseColWidth="10" defaultColWidth="11.42578125" defaultRowHeight="12.75" x14ac:dyDescent="0.2"/>
  <cols>
    <col min="1" max="1" width="11.28515625" bestFit="1" customWidth="1"/>
    <col min="2" max="2" width="30" customWidth="1"/>
    <col min="3" max="3" width="19.140625" style="108" customWidth="1"/>
    <col min="4" max="4" width="19.140625" customWidth="1"/>
    <col min="5" max="12" width="16.140625" customWidth="1"/>
    <col min="13" max="14" width="17.140625" customWidth="1"/>
    <col min="15" max="15" width="16.140625" customWidth="1"/>
    <col min="16" max="16" width="20.42578125" customWidth="1"/>
  </cols>
  <sheetData>
    <row r="1" spans="1:16" ht="40.5" x14ac:dyDescent="0.2">
      <c r="A1" s="113" t="s">
        <v>28</v>
      </c>
      <c r="B1" s="115" t="s">
        <v>0</v>
      </c>
      <c r="C1" s="100" t="s">
        <v>1</v>
      </c>
      <c r="D1" s="2" t="s">
        <v>1</v>
      </c>
      <c r="E1" s="117" t="s">
        <v>3</v>
      </c>
      <c r="F1" s="117" t="s">
        <v>3</v>
      </c>
      <c r="G1" s="21" t="s">
        <v>45</v>
      </c>
      <c r="H1" s="2" t="s">
        <v>37</v>
      </c>
      <c r="I1" s="117" t="s">
        <v>3</v>
      </c>
      <c r="J1" s="28" t="s">
        <v>45</v>
      </c>
      <c r="K1" s="2" t="s">
        <v>37</v>
      </c>
      <c r="L1" s="117" t="s">
        <v>3</v>
      </c>
      <c r="M1" s="28" t="s">
        <v>45</v>
      </c>
      <c r="N1" s="28" t="s">
        <v>37</v>
      </c>
      <c r="O1" s="29" t="s">
        <v>38</v>
      </c>
      <c r="P1" s="119" t="s">
        <v>4</v>
      </c>
    </row>
    <row r="2" spans="1:16" ht="21.75" customHeight="1" x14ac:dyDescent="0.2">
      <c r="A2" s="114"/>
      <c r="B2" s="116"/>
      <c r="C2" s="101">
        <v>2019</v>
      </c>
      <c r="D2" s="44">
        <v>2019</v>
      </c>
      <c r="E2" s="118"/>
      <c r="F2" s="118"/>
      <c r="G2" s="33" t="s">
        <v>39</v>
      </c>
      <c r="H2" s="33" t="s">
        <v>39</v>
      </c>
      <c r="I2" s="118"/>
      <c r="J2" s="32" t="s">
        <v>40</v>
      </c>
      <c r="K2" s="32" t="s">
        <v>40</v>
      </c>
      <c r="L2" s="118"/>
      <c r="M2" s="38" t="s">
        <v>47</v>
      </c>
      <c r="N2" s="38" t="s">
        <v>47</v>
      </c>
      <c r="O2" s="30"/>
      <c r="P2" s="120"/>
    </row>
    <row r="3" spans="1:16" ht="27.75" thickBot="1" x14ac:dyDescent="0.25">
      <c r="A3" s="23"/>
      <c r="B3" s="3"/>
      <c r="C3" s="102" t="s">
        <v>34</v>
      </c>
      <c r="D3" s="36" t="s">
        <v>35</v>
      </c>
      <c r="E3" s="36" t="s">
        <v>42</v>
      </c>
      <c r="F3" s="34" t="s">
        <v>36</v>
      </c>
      <c r="G3" s="36" t="s">
        <v>171</v>
      </c>
      <c r="H3" s="36" t="s">
        <v>43</v>
      </c>
      <c r="I3" s="35" t="s">
        <v>41</v>
      </c>
      <c r="J3" s="36" t="s">
        <v>171</v>
      </c>
      <c r="K3" s="36" t="s">
        <v>44</v>
      </c>
      <c r="L3" s="37" t="s">
        <v>46</v>
      </c>
      <c r="M3" s="36" t="s">
        <v>171</v>
      </c>
      <c r="N3" s="36" t="s">
        <v>48</v>
      </c>
      <c r="O3" s="31" t="s">
        <v>49</v>
      </c>
      <c r="P3" s="4" t="s">
        <v>6</v>
      </c>
    </row>
    <row r="4" spans="1:16" s="42" customFormat="1" ht="15.75" thickBot="1" x14ac:dyDescent="0.25">
      <c r="A4" s="22" t="s">
        <v>50</v>
      </c>
      <c r="B4" s="5" t="s">
        <v>7</v>
      </c>
      <c r="C4" s="103">
        <f>SUM(C5:C15)</f>
        <v>210037</v>
      </c>
      <c r="D4" s="45">
        <f t="shared" ref="D4:N4" si="0">SUM(D5:D15)</f>
        <v>231040.7</v>
      </c>
      <c r="E4" s="50">
        <f t="shared" si="0"/>
        <v>0</v>
      </c>
      <c r="F4" s="57">
        <f t="shared" si="0"/>
        <v>0</v>
      </c>
      <c r="G4" s="81"/>
      <c r="H4" s="50">
        <f t="shared" si="0"/>
        <v>0</v>
      </c>
      <c r="I4" s="63">
        <f t="shared" si="0"/>
        <v>0</v>
      </c>
      <c r="J4" s="81"/>
      <c r="K4" s="50">
        <f t="shared" si="0"/>
        <v>0</v>
      </c>
      <c r="L4" s="69">
        <f t="shared" si="0"/>
        <v>0</v>
      </c>
      <c r="M4" s="81"/>
      <c r="N4" s="50">
        <f t="shared" si="0"/>
        <v>0</v>
      </c>
      <c r="O4" s="75"/>
      <c r="P4" s="41" t="s">
        <v>8</v>
      </c>
    </row>
    <row r="5" spans="1:16" ht="15" thickBot="1" x14ac:dyDescent="0.25">
      <c r="A5" s="24" t="s">
        <v>51</v>
      </c>
      <c r="B5" s="39" t="s">
        <v>52</v>
      </c>
      <c r="C5" s="104">
        <v>1092</v>
      </c>
      <c r="D5" s="46">
        <f>C5*1.1</f>
        <v>1201.2</v>
      </c>
      <c r="E5" s="51" t="s">
        <v>8</v>
      </c>
      <c r="F5" s="58" t="s">
        <v>8</v>
      </c>
      <c r="G5" s="82"/>
      <c r="H5" s="51"/>
      <c r="I5" s="64" t="s">
        <v>8</v>
      </c>
      <c r="J5" s="82"/>
      <c r="K5" s="51" t="s">
        <v>8</v>
      </c>
      <c r="L5" s="70" t="s">
        <v>8</v>
      </c>
      <c r="M5" s="82"/>
      <c r="N5" s="51"/>
      <c r="O5" s="76"/>
      <c r="P5" s="7" t="s">
        <v>8</v>
      </c>
    </row>
    <row r="6" spans="1:16" ht="15" thickBot="1" x14ac:dyDescent="0.25">
      <c r="A6" s="24" t="s">
        <v>53</v>
      </c>
      <c r="B6" s="39" t="s">
        <v>54</v>
      </c>
      <c r="C6" s="104">
        <v>22921</v>
      </c>
      <c r="D6" s="46">
        <f t="shared" ref="D6:D33" si="1">C6*1.1</f>
        <v>25213.100000000002</v>
      </c>
      <c r="E6" s="51" t="s">
        <v>8</v>
      </c>
      <c r="F6" s="58" t="s">
        <v>8</v>
      </c>
      <c r="G6" s="82"/>
      <c r="H6" s="51"/>
      <c r="I6" s="64" t="s">
        <v>8</v>
      </c>
      <c r="J6" s="82"/>
      <c r="K6" s="51" t="s">
        <v>8</v>
      </c>
      <c r="L6" s="70" t="s">
        <v>8</v>
      </c>
      <c r="M6" s="82"/>
      <c r="N6" s="51"/>
      <c r="O6" s="76"/>
      <c r="P6" s="7" t="s">
        <v>8</v>
      </c>
    </row>
    <row r="7" spans="1:16" ht="15" thickBot="1" x14ac:dyDescent="0.25">
      <c r="A7" s="24" t="s">
        <v>55</v>
      </c>
      <c r="B7" s="39" t="s">
        <v>56</v>
      </c>
      <c r="C7" s="104">
        <v>13635</v>
      </c>
      <c r="D7" s="46">
        <f t="shared" si="1"/>
        <v>14998.500000000002</v>
      </c>
      <c r="E7" s="51" t="s">
        <v>8</v>
      </c>
      <c r="F7" s="58" t="s">
        <v>8</v>
      </c>
      <c r="G7" s="82"/>
      <c r="H7" s="51"/>
      <c r="I7" s="64" t="s">
        <v>8</v>
      </c>
      <c r="J7" s="82"/>
      <c r="K7" s="51" t="s">
        <v>8</v>
      </c>
      <c r="L7" s="70" t="s">
        <v>8</v>
      </c>
      <c r="M7" s="82"/>
      <c r="N7" s="51"/>
      <c r="O7" s="76"/>
      <c r="P7" s="7" t="s">
        <v>8</v>
      </c>
    </row>
    <row r="8" spans="1:16" ht="15" thickBot="1" x14ac:dyDescent="0.25">
      <c r="A8" s="24" t="s">
        <v>57</v>
      </c>
      <c r="B8" s="39" t="s">
        <v>58</v>
      </c>
      <c r="C8" s="104">
        <v>28363</v>
      </c>
      <c r="D8" s="46">
        <f t="shared" si="1"/>
        <v>31199.300000000003</v>
      </c>
      <c r="E8" s="51"/>
      <c r="F8" s="58"/>
      <c r="G8" s="82"/>
      <c r="H8" s="51"/>
      <c r="I8" s="64"/>
      <c r="J8" s="82"/>
      <c r="K8" s="51"/>
      <c r="L8" s="70"/>
      <c r="M8" s="82"/>
      <c r="N8" s="51"/>
      <c r="O8" s="76"/>
      <c r="P8" s="7"/>
    </row>
    <row r="9" spans="1:16" ht="15" thickBot="1" x14ac:dyDescent="0.25">
      <c r="A9" s="24" t="s">
        <v>59</v>
      </c>
      <c r="B9" s="39" t="s">
        <v>60</v>
      </c>
      <c r="C9" s="104">
        <v>18362</v>
      </c>
      <c r="D9" s="46">
        <f t="shared" si="1"/>
        <v>20198.2</v>
      </c>
      <c r="E9" s="51"/>
      <c r="F9" s="58"/>
      <c r="G9" s="82"/>
      <c r="H9" s="51"/>
      <c r="I9" s="64"/>
      <c r="J9" s="82"/>
      <c r="K9" s="51"/>
      <c r="L9" s="70"/>
      <c r="M9" s="82"/>
      <c r="N9" s="51"/>
      <c r="O9" s="76"/>
      <c r="P9" s="7"/>
    </row>
    <row r="10" spans="1:16" ht="15" thickBot="1" x14ac:dyDescent="0.25">
      <c r="A10" s="24" t="s">
        <v>61</v>
      </c>
      <c r="B10" s="39" t="s">
        <v>62</v>
      </c>
      <c r="C10" s="104">
        <v>5786</v>
      </c>
      <c r="D10" s="46">
        <f t="shared" si="1"/>
        <v>6364.6</v>
      </c>
      <c r="E10" s="51"/>
      <c r="F10" s="58"/>
      <c r="G10" s="82"/>
      <c r="H10" s="51"/>
      <c r="I10" s="64"/>
      <c r="J10" s="82"/>
      <c r="K10" s="51"/>
      <c r="L10" s="70"/>
      <c r="M10" s="82"/>
      <c r="N10" s="51"/>
      <c r="O10" s="76"/>
      <c r="P10" s="7"/>
    </row>
    <row r="11" spans="1:16" ht="15" thickBot="1" x14ac:dyDescent="0.25">
      <c r="A11" s="24" t="s">
        <v>63</v>
      </c>
      <c r="B11" s="39" t="s">
        <v>64</v>
      </c>
      <c r="C11" s="104">
        <v>41231</v>
      </c>
      <c r="D11" s="46">
        <f t="shared" si="1"/>
        <v>45354.100000000006</v>
      </c>
      <c r="E11" s="51"/>
      <c r="F11" s="58"/>
      <c r="G11" s="82"/>
      <c r="H11" s="51"/>
      <c r="I11" s="64"/>
      <c r="J11" s="82"/>
      <c r="K11" s="51"/>
      <c r="L11" s="70"/>
      <c r="M11" s="82"/>
      <c r="N11" s="51"/>
      <c r="O11" s="76"/>
      <c r="P11" s="7"/>
    </row>
    <row r="12" spans="1:16" ht="15" thickBot="1" x14ac:dyDescent="0.25">
      <c r="A12" s="24" t="s">
        <v>65</v>
      </c>
      <c r="B12" s="39" t="s">
        <v>66</v>
      </c>
      <c r="C12" s="104">
        <v>21538</v>
      </c>
      <c r="D12" s="46">
        <f t="shared" si="1"/>
        <v>23691.800000000003</v>
      </c>
      <c r="E12" s="51"/>
      <c r="F12" s="58"/>
      <c r="G12" s="82"/>
      <c r="H12" s="51"/>
      <c r="I12" s="64"/>
      <c r="J12" s="82"/>
      <c r="K12" s="51"/>
      <c r="L12" s="70"/>
      <c r="M12" s="82"/>
      <c r="N12" s="51"/>
      <c r="O12" s="76"/>
      <c r="P12" s="7"/>
    </row>
    <row r="13" spans="1:16" ht="15" thickBot="1" x14ac:dyDescent="0.25">
      <c r="A13" s="24" t="s">
        <v>67</v>
      </c>
      <c r="B13" s="39" t="s">
        <v>68</v>
      </c>
      <c r="C13" s="104">
        <v>50191</v>
      </c>
      <c r="D13" s="46">
        <f t="shared" si="1"/>
        <v>55210.100000000006</v>
      </c>
      <c r="E13" s="51"/>
      <c r="F13" s="58"/>
      <c r="G13" s="82"/>
      <c r="H13" s="51"/>
      <c r="I13" s="64"/>
      <c r="J13" s="82"/>
      <c r="K13" s="51"/>
      <c r="L13" s="70"/>
      <c r="M13" s="82"/>
      <c r="N13" s="51"/>
      <c r="O13" s="76"/>
      <c r="P13" s="7"/>
    </row>
    <row r="14" spans="1:16" ht="15" thickBot="1" x14ac:dyDescent="0.25">
      <c r="A14" s="24" t="s">
        <v>69</v>
      </c>
      <c r="B14" s="39" t="s">
        <v>70</v>
      </c>
      <c r="C14" s="104">
        <v>6327</v>
      </c>
      <c r="D14" s="46">
        <f t="shared" si="1"/>
        <v>6959.7000000000007</v>
      </c>
      <c r="E14" s="51"/>
      <c r="F14" s="58"/>
      <c r="G14" s="82"/>
      <c r="H14" s="51"/>
      <c r="I14" s="64"/>
      <c r="J14" s="82"/>
      <c r="K14" s="51"/>
      <c r="L14" s="70"/>
      <c r="M14" s="82"/>
      <c r="N14" s="51"/>
      <c r="O14" s="76"/>
      <c r="P14" s="7"/>
    </row>
    <row r="15" spans="1:16" ht="15" thickBot="1" x14ac:dyDescent="0.25">
      <c r="A15" s="24" t="s">
        <v>71</v>
      </c>
      <c r="B15" s="39" t="s">
        <v>72</v>
      </c>
      <c r="C15" s="104">
        <v>591</v>
      </c>
      <c r="D15" s="46">
        <f t="shared" si="1"/>
        <v>650.1</v>
      </c>
      <c r="E15" s="51"/>
      <c r="F15" s="58"/>
      <c r="G15" s="82"/>
      <c r="H15" s="51"/>
      <c r="I15" s="64"/>
      <c r="J15" s="82"/>
      <c r="K15" s="51"/>
      <c r="L15" s="70"/>
      <c r="M15" s="82"/>
      <c r="N15" s="51"/>
      <c r="O15" s="76"/>
      <c r="P15" s="7"/>
    </row>
    <row r="16" spans="1:16" s="42" customFormat="1" ht="15.75" thickBot="1" x14ac:dyDescent="0.25">
      <c r="A16" s="22" t="s">
        <v>73</v>
      </c>
      <c r="B16" s="5" t="s">
        <v>13</v>
      </c>
      <c r="C16" s="103">
        <f>SUM(C17:C33)</f>
        <v>764708</v>
      </c>
      <c r="D16" s="45">
        <f t="shared" ref="D16:N16" si="2">SUM(D17:D33)</f>
        <v>841178.8</v>
      </c>
      <c r="E16" s="50">
        <f t="shared" si="2"/>
        <v>0</v>
      </c>
      <c r="F16" s="57">
        <f t="shared" si="2"/>
        <v>0</v>
      </c>
      <c r="G16" s="81"/>
      <c r="H16" s="50">
        <f t="shared" si="2"/>
        <v>0</v>
      </c>
      <c r="I16" s="63">
        <f t="shared" si="2"/>
        <v>0</v>
      </c>
      <c r="J16" s="81"/>
      <c r="K16" s="50">
        <f t="shared" si="2"/>
        <v>0</v>
      </c>
      <c r="L16" s="69">
        <f t="shared" si="2"/>
        <v>0</v>
      </c>
      <c r="M16" s="81"/>
      <c r="N16" s="50">
        <f t="shared" si="2"/>
        <v>0</v>
      </c>
      <c r="O16" s="75"/>
      <c r="P16" s="41" t="s">
        <v>8</v>
      </c>
    </row>
    <row r="17" spans="1:16" ht="15" thickBot="1" x14ac:dyDescent="0.25">
      <c r="A17" s="24" t="s">
        <v>74</v>
      </c>
      <c r="B17" s="8" t="s">
        <v>75</v>
      </c>
      <c r="C17" s="104">
        <v>20994</v>
      </c>
      <c r="D17" s="46">
        <f t="shared" si="1"/>
        <v>23093.4</v>
      </c>
      <c r="E17" s="51" t="s">
        <v>8</v>
      </c>
      <c r="F17" s="58" t="s">
        <v>8</v>
      </c>
      <c r="G17" s="82"/>
      <c r="H17" s="51"/>
      <c r="I17" s="64" t="s">
        <v>8</v>
      </c>
      <c r="J17" s="82"/>
      <c r="K17" s="51" t="s">
        <v>8</v>
      </c>
      <c r="L17" s="70" t="s">
        <v>8</v>
      </c>
      <c r="M17" s="82"/>
      <c r="N17" s="51"/>
      <c r="O17" s="76"/>
      <c r="P17" s="7" t="s">
        <v>8</v>
      </c>
    </row>
    <row r="18" spans="1:16" ht="15" thickBot="1" x14ac:dyDescent="0.25">
      <c r="A18" s="24" t="s">
        <v>76</v>
      </c>
      <c r="B18" s="8" t="s">
        <v>77</v>
      </c>
      <c r="C18" s="104">
        <v>108640</v>
      </c>
      <c r="D18" s="46">
        <f t="shared" si="1"/>
        <v>119504.00000000001</v>
      </c>
      <c r="E18" s="51"/>
      <c r="F18" s="58"/>
      <c r="G18" s="82"/>
      <c r="H18" s="51"/>
      <c r="I18" s="64"/>
      <c r="J18" s="82"/>
      <c r="K18" s="51"/>
      <c r="L18" s="70"/>
      <c r="M18" s="82"/>
      <c r="N18" s="51"/>
      <c r="O18" s="76"/>
      <c r="P18" s="7"/>
    </row>
    <row r="19" spans="1:16" ht="15" thickBot="1" x14ac:dyDescent="0.25">
      <c r="A19" s="24" t="s">
        <v>78</v>
      </c>
      <c r="B19" s="8" t="s">
        <v>79</v>
      </c>
      <c r="C19" s="104">
        <v>102723</v>
      </c>
      <c r="D19" s="46">
        <f t="shared" si="1"/>
        <v>112995.3</v>
      </c>
      <c r="E19" s="51"/>
      <c r="F19" s="58"/>
      <c r="G19" s="82"/>
      <c r="H19" s="51"/>
      <c r="I19" s="64"/>
      <c r="J19" s="82"/>
      <c r="K19" s="51"/>
      <c r="L19" s="70"/>
      <c r="M19" s="82"/>
      <c r="N19" s="51"/>
      <c r="O19" s="76"/>
      <c r="P19" s="7"/>
    </row>
    <row r="20" spans="1:16" ht="15" thickBot="1" x14ac:dyDescent="0.25">
      <c r="A20" s="24" t="s">
        <v>80</v>
      </c>
      <c r="B20" s="8" t="s">
        <v>81</v>
      </c>
      <c r="C20" s="104">
        <v>190050</v>
      </c>
      <c r="D20" s="46">
        <f t="shared" si="1"/>
        <v>209055.00000000003</v>
      </c>
      <c r="E20" s="51"/>
      <c r="F20" s="58"/>
      <c r="G20" s="82"/>
      <c r="H20" s="51"/>
      <c r="I20" s="64"/>
      <c r="J20" s="82"/>
      <c r="K20" s="51"/>
      <c r="L20" s="70"/>
      <c r="M20" s="82"/>
      <c r="N20" s="51"/>
      <c r="O20" s="76"/>
      <c r="P20" s="7"/>
    </row>
    <row r="21" spans="1:16" ht="15" thickBot="1" x14ac:dyDescent="0.25">
      <c r="A21" s="24" t="s">
        <v>82</v>
      </c>
      <c r="B21" s="8" t="s">
        <v>83</v>
      </c>
      <c r="C21" s="104">
        <v>23692</v>
      </c>
      <c r="D21" s="46">
        <f t="shared" si="1"/>
        <v>26061.200000000001</v>
      </c>
      <c r="E21" s="51"/>
      <c r="F21" s="58"/>
      <c r="G21" s="82"/>
      <c r="H21" s="51"/>
      <c r="I21" s="64"/>
      <c r="J21" s="82"/>
      <c r="K21" s="51"/>
      <c r="L21" s="70"/>
      <c r="M21" s="82"/>
      <c r="N21" s="51"/>
      <c r="O21" s="76"/>
      <c r="P21" s="7"/>
    </row>
    <row r="22" spans="1:16" ht="15" thickBot="1" x14ac:dyDescent="0.25">
      <c r="A22" s="24" t="s">
        <v>84</v>
      </c>
      <c r="B22" s="8" t="s">
        <v>85</v>
      </c>
      <c r="C22" s="104">
        <v>10000</v>
      </c>
      <c r="D22" s="46">
        <f t="shared" si="1"/>
        <v>11000</v>
      </c>
      <c r="E22" s="51"/>
      <c r="F22" s="58"/>
      <c r="G22" s="82"/>
      <c r="H22" s="51"/>
      <c r="I22" s="64"/>
      <c r="J22" s="82"/>
      <c r="K22" s="51"/>
      <c r="L22" s="70"/>
      <c r="M22" s="82"/>
      <c r="N22" s="51"/>
      <c r="O22" s="76"/>
      <c r="P22" s="7"/>
    </row>
    <row r="23" spans="1:16" ht="15" thickBot="1" x14ac:dyDescent="0.25">
      <c r="A23" s="24" t="s">
        <v>86</v>
      </c>
      <c r="B23" s="8" t="s">
        <v>87</v>
      </c>
      <c r="C23" s="104">
        <v>47330</v>
      </c>
      <c r="D23" s="46">
        <f t="shared" si="1"/>
        <v>52063.000000000007</v>
      </c>
      <c r="E23" s="51"/>
      <c r="F23" s="58"/>
      <c r="G23" s="82"/>
      <c r="H23" s="51"/>
      <c r="I23" s="64"/>
      <c r="J23" s="82"/>
      <c r="K23" s="51"/>
      <c r="L23" s="70"/>
      <c r="M23" s="82"/>
      <c r="N23" s="51"/>
      <c r="O23" s="76"/>
      <c r="P23" s="7"/>
    </row>
    <row r="24" spans="1:16" ht="15" thickBot="1" x14ac:dyDescent="0.25">
      <c r="A24" s="24" t="s">
        <v>88</v>
      </c>
      <c r="B24" s="8" t="s">
        <v>89</v>
      </c>
      <c r="C24" s="104">
        <v>23682</v>
      </c>
      <c r="D24" s="46">
        <f t="shared" si="1"/>
        <v>26050.2</v>
      </c>
      <c r="E24" s="51"/>
      <c r="F24" s="58"/>
      <c r="G24" s="82"/>
      <c r="H24" s="51"/>
      <c r="I24" s="64"/>
      <c r="J24" s="82"/>
      <c r="K24" s="51"/>
      <c r="L24" s="70"/>
      <c r="M24" s="82"/>
      <c r="N24" s="51"/>
      <c r="O24" s="76"/>
      <c r="P24" s="7"/>
    </row>
    <row r="25" spans="1:16" ht="15" thickBot="1" x14ac:dyDescent="0.25">
      <c r="A25" s="24" t="s">
        <v>90</v>
      </c>
      <c r="B25" s="8" t="s">
        <v>91</v>
      </c>
      <c r="C25" s="104">
        <v>15457</v>
      </c>
      <c r="D25" s="46">
        <f t="shared" si="1"/>
        <v>17002.7</v>
      </c>
      <c r="E25" s="51"/>
      <c r="F25" s="58"/>
      <c r="G25" s="82"/>
      <c r="H25" s="51"/>
      <c r="I25" s="64"/>
      <c r="J25" s="82"/>
      <c r="K25" s="51"/>
      <c r="L25" s="70"/>
      <c r="M25" s="82"/>
      <c r="N25" s="51"/>
      <c r="O25" s="76"/>
      <c r="P25" s="7"/>
    </row>
    <row r="26" spans="1:16" ht="15" thickBot="1" x14ac:dyDescent="0.25">
      <c r="A26" s="24" t="s">
        <v>92</v>
      </c>
      <c r="B26" s="8" t="s">
        <v>93</v>
      </c>
      <c r="C26" s="104">
        <v>37662</v>
      </c>
      <c r="D26" s="46">
        <f t="shared" si="1"/>
        <v>41428.200000000004</v>
      </c>
      <c r="E26" s="51"/>
      <c r="F26" s="58"/>
      <c r="G26" s="82"/>
      <c r="H26" s="51"/>
      <c r="I26" s="64"/>
      <c r="J26" s="82"/>
      <c r="K26" s="51"/>
      <c r="L26" s="70"/>
      <c r="M26" s="82"/>
      <c r="N26" s="51"/>
      <c r="O26" s="76"/>
      <c r="P26" s="7"/>
    </row>
    <row r="27" spans="1:16" ht="15" thickBot="1" x14ac:dyDescent="0.25">
      <c r="A27" s="24" t="s">
        <v>94</v>
      </c>
      <c r="B27" s="8" t="s">
        <v>95</v>
      </c>
      <c r="C27" s="104">
        <v>48851</v>
      </c>
      <c r="D27" s="46">
        <f t="shared" si="1"/>
        <v>53736.100000000006</v>
      </c>
      <c r="E27" s="51"/>
      <c r="F27" s="58"/>
      <c r="G27" s="82"/>
      <c r="H27" s="51"/>
      <c r="I27" s="64"/>
      <c r="J27" s="82"/>
      <c r="K27" s="51"/>
      <c r="L27" s="70"/>
      <c r="M27" s="82"/>
      <c r="N27" s="51"/>
      <c r="O27" s="76"/>
      <c r="P27" s="7"/>
    </row>
    <row r="28" spans="1:16" ht="15" thickBot="1" x14ac:dyDescent="0.25">
      <c r="A28" s="24" t="s">
        <v>96</v>
      </c>
      <c r="B28" s="8" t="s">
        <v>97</v>
      </c>
      <c r="C28" s="104">
        <v>38095</v>
      </c>
      <c r="D28" s="46">
        <f t="shared" si="1"/>
        <v>41904.5</v>
      </c>
      <c r="E28" s="51"/>
      <c r="F28" s="58"/>
      <c r="G28" s="82"/>
      <c r="H28" s="51"/>
      <c r="I28" s="64"/>
      <c r="J28" s="82"/>
      <c r="K28" s="51"/>
      <c r="L28" s="70"/>
      <c r="M28" s="82"/>
      <c r="N28" s="51"/>
      <c r="O28" s="76"/>
      <c r="P28" s="7"/>
    </row>
    <row r="29" spans="1:16" ht="15" thickBot="1" x14ac:dyDescent="0.25">
      <c r="A29" s="24" t="s">
        <v>98</v>
      </c>
      <c r="B29" s="8" t="s">
        <v>99</v>
      </c>
      <c r="C29" s="104">
        <v>27649</v>
      </c>
      <c r="D29" s="46">
        <f t="shared" si="1"/>
        <v>30413.9</v>
      </c>
      <c r="E29" s="51"/>
      <c r="F29" s="58"/>
      <c r="G29" s="82"/>
      <c r="H29" s="51"/>
      <c r="I29" s="64"/>
      <c r="J29" s="82"/>
      <c r="K29" s="51"/>
      <c r="L29" s="70"/>
      <c r="M29" s="82"/>
      <c r="N29" s="51"/>
      <c r="O29" s="76"/>
      <c r="P29" s="7"/>
    </row>
    <row r="30" spans="1:16" ht="15" thickBot="1" x14ac:dyDescent="0.25">
      <c r="A30" s="24" t="s">
        <v>100</v>
      </c>
      <c r="B30" s="8" t="s">
        <v>101</v>
      </c>
      <c r="C30" s="104">
        <v>28823</v>
      </c>
      <c r="D30" s="46">
        <f t="shared" si="1"/>
        <v>31705.300000000003</v>
      </c>
      <c r="E30" s="51"/>
      <c r="F30" s="58"/>
      <c r="G30" s="82"/>
      <c r="H30" s="51"/>
      <c r="I30" s="64"/>
      <c r="J30" s="82"/>
      <c r="K30" s="51"/>
      <c r="L30" s="70"/>
      <c r="M30" s="82"/>
      <c r="N30" s="51"/>
      <c r="O30" s="76"/>
      <c r="P30" s="7"/>
    </row>
    <row r="31" spans="1:16" ht="15" thickBot="1" x14ac:dyDescent="0.25">
      <c r="A31" s="24" t="s">
        <v>102</v>
      </c>
      <c r="B31" s="8" t="s">
        <v>103</v>
      </c>
      <c r="C31" s="104">
        <v>11251</v>
      </c>
      <c r="D31" s="46">
        <f t="shared" si="1"/>
        <v>12376.1</v>
      </c>
      <c r="E31" s="51"/>
      <c r="F31" s="58"/>
      <c r="G31" s="82"/>
      <c r="H31" s="51"/>
      <c r="I31" s="64"/>
      <c r="J31" s="82"/>
      <c r="K31" s="51"/>
      <c r="L31" s="70"/>
      <c r="M31" s="82"/>
      <c r="N31" s="51"/>
      <c r="O31" s="76"/>
      <c r="P31" s="7"/>
    </row>
    <row r="32" spans="1:16" ht="15" thickBot="1" x14ac:dyDescent="0.25">
      <c r="A32" s="24" t="s">
        <v>104</v>
      </c>
      <c r="B32" s="8" t="s">
        <v>105</v>
      </c>
      <c r="C32" s="104">
        <v>17705</v>
      </c>
      <c r="D32" s="46">
        <f t="shared" si="1"/>
        <v>19475.5</v>
      </c>
      <c r="E32" s="51"/>
      <c r="F32" s="58"/>
      <c r="G32" s="82"/>
      <c r="H32" s="51"/>
      <c r="I32" s="64"/>
      <c r="J32" s="82"/>
      <c r="K32" s="51"/>
      <c r="L32" s="70"/>
      <c r="M32" s="82"/>
      <c r="N32" s="51"/>
      <c r="O32" s="76"/>
      <c r="P32" s="7"/>
    </row>
    <row r="33" spans="1:16" ht="15" thickBot="1" x14ac:dyDescent="0.25">
      <c r="A33" s="24" t="s">
        <v>106</v>
      </c>
      <c r="B33" s="8" t="s">
        <v>107</v>
      </c>
      <c r="C33" s="104">
        <v>12104</v>
      </c>
      <c r="D33" s="46">
        <f t="shared" si="1"/>
        <v>13314.400000000001</v>
      </c>
      <c r="E33" s="51"/>
      <c r="F33" s="58"/>
      <c r="G33" s="82"/>
      <c r="H33" s="51"/>
      <c r="I33" s="64"/>
      <c r="J33" s="82"/>
      <c r="K33" s="51"/>
      <c r="L33" s="70"/>
      <c r="M33" s="82"/>
      <c r="N33" s="51"/>
      <c r="O33" s="76"/>
      <c r="P33" s="7"/>
    </row>
    <row r="34" spans="1:16" s="42" customFormat="1" ht="15.75" thickBot="1" x14ac:dyDescent="0.25">
      <c r="A34" s="22" t="s">
        <v>108</v>
      </c>
      <c r="B34" s="5" t="s">
        <v>18</v>
      </c>
      <c r="C34" s="103">
        <f>C35+C48+C65</f>
        <v>837185</v>
      </c>
      <c r="D34" s="45">
        <f t="shared" ref="D34:N34" si="3">D35+D48+D65</f>
        <v>910526.5</v>
      </c>
      <c r="E34" s="50">
        <f t="shared" si="3"/>
        <v>27177</v>
      </c>
      <c r="F34" s="57">
        <f t="shared" si="3"/>
        <v>0</v>
      </c>
      <c r="G34" s="81"/>
      <c r="H34" s="50">
        <f t="shared" si="3"/>
        <v>0</v>
      </c>
      <c r="I34" s="63">
        <f t="shared" si="3"/>
        <v>0</v>
      </c>
      <c r="J34" s="81"/>
      <c r="K34" s="50">
        <f t="shared" si="3"/>
        <v>0</v>
      </c>
      <c r="L34" s="69">
        <f t="shared" si="3"/>
        <v>0</v>
      </c>
      <c r="M34" s="81"/>
      <c r="N34" s="50">
        <f t="shared" si="3"/>
        <v>0</v>
      </c>
      <c r="O34" s="75"/>
      <c r="P34" s="41" t="s">
        <v>8</v>
      </c>
    </row>
    <row r="35" spans="1:16" s="42" customFormat="1" ht="15.75" thickBot="1" x14ac:dyDescent="0.25">
      <c r="A35" s="22" t="s">
        <v>109</v>
      </c>
      <c r="B35" s="40" t="s">
        <v>110</v>
      </c>
      <c r="C35" s="103">
        <f>SUM(C36:C47)</f>
        <v>377105</v>
      </c>
      <c r="D35" s="45">
        <f t="shared" ref="D35:N35" si="4">SUM(D36:D47)</f>
        <v>414815.5</v>
      </c>
      <c r="E35" s="50">
        <f t="shared" si="4"/>
        <v>0</v>
      </c>
      <c r="F35" s="57">
        <f t="shared" si="4"/>
        <v>0</v>
      </c>
      <c r="G35" s="81"/>
      <c r="H35" s="50">
        <f t="shared" si="4"/>
        <v>0</v>
      </c>
      <c r="I35" s="63">
        <f t="shared" si="4"/>
        <v>0</v>
      </c>
      <c r="J35" s="81"/>
      <c r="K35" s="50">
        <f t="shared" si="4"/>
        <v>0</v>
      </c>
      <c r="L35" s="69">
        <f t="shared" si="4"/>
        <v>0</v>
      </c>
      <c r="M35" s="81"/>
      <c r="N35" s="50">
        <f t="shared" si="4"/>
        <v>0</v>
      </c>
      <c r="O35" s="75"/>
      <c r="P35" s="41" t="s">
        <v>8</v>
      </c>
    </row>
    <row r="36" spans="1:16" ht="15" thickBot="1" x14ac:dyDescent="0.25">
      <c r="A36" s="24" t="s">
        <v>111</v>
      </c>
      <c r="B36" s="39" t="s">
        <v>112</v>
      </c>
      <c r="C36" s="104">
        <v>31922</v>
      </c>
      <c r="D36" s="46">
        <f t="shared" ref="D36:D64" si="5">C36*1.1</f>
        <v>35114.200000000004</v>
      </c>
      <c r="E36" s="51"/>
      <c r="F36" s="58"/>
      <c r="G36" s="82"/>
      <c r="H36" s="51"/>
      <c r="I36" s="64"/>
      <c r="J36" s="82"/>
      <c r="K36" s="51"/>
      <c r="L36" s="70"/>
      <c r="M36" s="82"/>
      <c r="N36" s="51"/>
      <c r="O36" s="76"/>
      <c r="P36" s="7"/>
    </row>
    <row r="37" spans="1:16" ht="15" thickBot="1" x14ac:dyDescent="0.25">
      <c r="A37" s="24" t="s">
        <v>113</v>
      </c>
      <c r="B37" s="39" t="s">
        <v>114</v>
      </c>
      <c r="C37" s="104">
        <v>13289</v>
      </c>
      <c r="D37" s="46">
        <f t="shared" si="5"/>
        <v>14617.900000000001</v>
      </c>
      <c r="E37" s="51"/>
      <c r="F37" s="58"/>
      <c r="G37" s="82"/>
      <c r="H37" s="51"/>
      <c r="I37" s="64"/>
      <c r="J37" s="82"/>
      <c r="K37" s="51"/>
      <c r="L37" s="70"/>
      <c r="M37" s="82"/>
      <c r="N37" s="51"/>
      <c r="O37" s="76"/>
      <c r="P37" s="7"/>
    </row>
    <row r="38" spans="1:16" ht="15" thickBot="1" x14ac:dyDescent="0.25">
      <c r="A38" s="24" t="s">
        <v>115</v>
      </c>
      <c r="B38" s="39" t="s">
        <v>116</v>
      </c>
      <c r="C38" s="104">
        <v>11347</v>
      </c>
      <c r="D38" s="46">
        <f t="shared" si="5"/>
        <v>12481.7</v>
      </c>
      <c r="E38" s="51"/>
      <c r="F38" s="58"/>
      <c r="G38" s="82"/>
      <c r="H38" s="51"/>
      <c r="I38" s="64"/>
      <c r="J38" s="82"/>
      <c r="K38" s="51"/>
      <c r="L38" s="70"/>
      <c r="M38" s="82"/>
      <c r="N38" s="51"/>
      <c r="O38" s="76"/>
      <c r="P38" s="7"/>
    </row>
    <row r="39" spans="1:16" ht="15" thickBot="1" x14ac:dyDescent="0.25">
      <c r="A39" s="24" t="s">
        <v>117</v>
      </c>
      <c r="B39" s="39" t="s">
        <v>118</v>
      </c>
      <c r="C39" s="104">
        <v>8808</v>
      </c>
      <c r="D39" s="46">
        <f t="shared" si="5"/>
        <v>9688.8000000000011</v>
      </c>
      <c r="E39" s="51"/>
      <c r="F39" s="58"/>
      <c r="G39" s="82"/>
      <c r="H39" s="51"/>
      <c r="I39" s="64"/>
      <c r="J39" s="82"/>
      <c r="K39" s="51"/>
      <c r="L39" s="70"/>
      <c r="M39" s="82"/>
      <c r="N39" s="51"/>
      <c r="O39" s="76"/>
      <c r="P39" s="7"/>
    </row>
    <row r="40" spans="1:16" ht="15" thickBot="1" x14ac:dyDescent="0.25">
      <c r="A40" s="24" t="s">
        <v>119</v>
      </c>
      <c r="B40" s="39" t="s">
        <v>120</v>
      </c>
      <c r="C40" s="104">
        <v>27398</v>
      </c>
      <c r="D40" s="46">
        <f t="shared" si="5"/>
        <v>30137.800000000003</v>
      </c>
      <c r="E40" s="51"/>
      <c r="F40" s="58"/>
      <c r="G40" s="82"/>
      <c r="H40" s="51"/>
      <c r="I40" s="64"/>
      <c r="J40" s="82"/>
      <c r="K40" s="51"/>
      <c r="L40" s="70"/>
      <c r="M40" s="82"/>
      <c r="N40" s="51"/>
      <c r="O40" s="76"/>
      <c r="P40" s="7"/>
    </row>
    <row r="41" spans="1:16" ht="15" thickBot="1" x14ac:dyDescent="0.25">
      <c r="A41" s="24" t="s">
        <v>121</v>
      </c>
      <c r="B41" s="39" t="s">
        <v>122</v>
      </c>
      <c r="C41" s="104">
        <v>12042</v>
      </c>
      <c r="D41" s="46">
        <f t="shared" si="5"/>
        <v>13246.2</v>
      </c>
      <c r="E41" s="51"/>
      <c r="F41" s="58"/>
      <c r="G41" s="82"/>
      <c r="H41" s="51"/>
      <c r="I41" s="64"/>
      <c r="J41" s="82"/>
      <c r="K41" s="51"/>
      <c r="L41" s="70"/>
      <c r="M41" s="82"/>
      <c r="N41" s="51"/>
      <c r="O41" s="76"/>
      <c r="P41" s="7"/>
    </row>
    <row r="42" spans="1:16" ht="15" thickBot="1" x14ac:dyDescent="0.25">
      <c r="A42" s="24" t="s">
        <v>123</v>
      </c>
      <c r="B42" s="39" t="s">
        <v>124</v>
      </c>
      <c r="C42" s="104">
        <v>32728</v>
      </c>
      <c r="D42" s="46">
        <f t="shared" si="5"/>
        <v>36000.800000000003</v>
      </c>
      <c r="E42" s="51"/>
      <c r="F42" s="58"/>
      <c r="G42" s="82"/>
      <c r="H42" s="51"/>
      <c r="I42" s="64"/>
      <c r="J42" s="82"/>
      <c r="K42" s="51"/>
      <c r="L42" s="70"/>
      <c r="M42" s="82"/>
      <c r="N42" s="51"/>
      <c r="O42" s="76"/>
      <c r="P42" s="7"/>
    </row>
    <row r="43" spans="1:16" ht="15" thickBot="1" x14ac:dyDescent="0.25">
      <c r="A43" s="24" t="s">
        <v>125</v>
      </c>
      <c r="B43" s="39" t="s">
        <v>126</v>
      </c>
      <c r="C43" s="104">
        <v>37608</v>
      </c>
      <c r="D43" s="46">
        <f t="shared" si="5"/>
        <v>41368.800000000003</v>
      </c>
      <c r="E43" s="51"/>
      <c r="F43" s="58"/>
      <c r="G43" s="82"/>
      <c r="H43" s="51"/>
      <c r="I43" s="64"/>
      <c r="J43" s="82"/>
      <c r="K43" s="51"/>
      <c r="L43" s="70"/>
      <c r="M43" s="82"/>
      <c r="N43" s="51"/>
      <c r="O43" s="76"/>
      <c r="P43" s="7"/>
    </row>
    <row r="44" spans="1:16" ht="15" thickBot="1" x14ac:dyDescent="0.25">
      <c r="A44" s="24" t="s">
        <v>127</v>
      </c>
      <c r="B44" s="39" t="s">
        <v>128</v>
      </c>
      <c r="C44" s="104">
        <v>66603</v>
      </c>
      <c r="D44" s="46">
        <f t="shared" si="5"/>
        <v>73263.3</v>
      </c>
      <c r="E44" s="51"/>
      <c r="F44" s="58"/>
      <c r="G44" s="82"/>
      <c r="H44" s="51"/>
      <c r="I44" s="64"/>
      <c r="J44" s="82"/>
      <c r="K44" s="51"/>
      <c r="L44" s="70"/>
      <c r="M44" s="82"/>
      <c r="N44" s="51"/>
      <c r="O44" s="76"/>
      <c r="P44" s="7"/>
    </row>
    <row r="45" spans="1:16" ht="15" thickBot="1" x14ac:dyDescent="0.25">
      <c r="A45" s="24" t="s">
        <v>129</v>
      </c>
      <c r="B45" s="39" t="s">
        <v>130</v>
      </c>
      <c r="C45" s="104">
        <v>54420</v>
      </c>
      <c r="D45" s="46">
        <f t="shared" si="5"/>
        <v>59862.000000000007</v>
      </c>
      <c r="E45" s="51"/>
      <c r="F45" s="58"/>
      <c r="G45" s="82"/>
      <c r="H45" s="51"/>
      <c r="I45" s="64"/>
      <c r="J45" s="82"/>
      <c r="K45" s="51"/>
      <c r="L45" s="70"/>
      <c r="M45" s="82"/>
      <c r="N45" s="51"/>
      <c r="O45" s="76"/>
      <c r="P45" s="7"/>
    </row>
    <row r="46" spans="1:16" ht="15" thickBot="1" x14ac:dyDescent="0.25">
      <c r="A46" s="24" t="s">
        <v>131</v>
      </c>
      <c r="B46" s="39" t="s">
        <v>132</v>
      </c>
      <c r="C46" s="104">
        <v>54420</v>
      </c>
      <c r="D46" s="46">
        <f t="shared" si="5"/>
        <v>59862.000000000007</v>
      </c>
      <c r="E46" s="51"/>
      <c r="F46" s="58"/>
      <c r="G46" s="82"/>
      <c r="H46" s="51"/>
      <c r="I46" s="64"/>
      <c r="J46" s="82"/>
      <c r="K46" s="51"/>
      <c r="L46" s="70"/>
      <c r="M46" s="82"/>
      <c r="N46" s="51"/>
      <c r="O46" s="76"/>
      <c r="P46" s="7"/>
    </row>
    <row r="47" spans="1:16" ht="15" thickBot="1" x14ac:dyDescent="0.25">
      <c r="A47" s="24" t="s">
        <v>133</v>
      </c>
      <c r="B47" s="39" t="s">
        <v>134</v>
      </c>
      <c r="C47" s="104">
        <v>26520</v>
      </c>
      <c r="D47" s="46">
        <f t="shared" si="5"/>
        <v>29172.000000000004</v>
      </c>
      <c r="E47" s="51"/>
      <c r="F47" s="58"/>
      <c r="G47" s="82"/>
      <c r="H47" s="51"/>
      <c r="I47" s="64"/>
      <c r="J47" s="82"/>
      <c r="K47" s="51"/>
      <c r="L47" s="70"/>
      <c r="M47" s="82"/>
      <c r="N47" s="51"/>
      <c r="O47" s="76"/>
      <c r="P47" s="7"/>
    </row>
    <row r="48" spans="1:16" s="42" customFormat="1" ht="15.75" thickBot="1" x14ac:dyDescent="0.25">
      <c r="A48" s="22" t="s">
        <v>135</v>
      </c>
      <c r="B48" s="43" t="s">
        <v>136</v>
      </c>
      <c r="C48" s="103">
        <f>SUM(C49:C64)</f>
        <v>425940</v>
      </c>
      <c r="D48" s="45">
        <f t="shared" ref="D48:N48" si="6">SUM(D49:D64)</f>
        <v>468533.99999999994</v>
      </c>
      <c r="E48" s="50">
        <f t="shared" si="6"/>
        <v>0</v>
      </c>
      <c r="F48" s="57">
        <f t="shared" si="6"/>
        <v>0</v>
      </c>
      <c r="G48" s="81"/>
      <c r="H48" s="50">
        <f t="shared" si="6"/>
        <v>0</v>
      </c>
      <c r="I48" s="63">
        <f t="shared" si="6"/>
        <v>0</v>
      </c>
      <c r="J48" s="81"/>
      <c r="K48" s="50">
        <f t="shared" si="6"/>
        <v>0</v>
      </c>
      <c r="L48" s="69">
        <f t="shared" si="6"/>
        <v>0</v>
      </c>
      <c r="M48" s="81"/>
      <c r="N48" s="50">
        <f t="shared" si="6"/>
        <v>0</v>
      </c>
      <c r="O48" s="75"/>
      <c r="P48" s="41"/>
    </row>
    <row r="49" spans="1:16" ht="15" thickBot="1" x14ac:dyDescent="0.25">
      <c r="A49" s="24" t="s">
        <v>137</v>
      </c>
      <c r="B49" s="39" t="s">
        <v>138</v>
      </c>
      <c r="C49" s="104">
        <v>39334</v>
      </c>
      <c r="D49" s="46">
        <f t="shared" si="5"/>
        <v>43267.4</v>
      </c>
      <c r="E49" s="51"/>
      <c r="F49" s="58"/>
      <c r="G49" s="82"/>
      <c r="H49" s="51"/>
      <c r="I49" s="64"/>
      <c r="J49" s="82"/>
      <c r="K49" s="51"/>
      <c r="L49" s="70"/>
      <c r="M49" s="82"/>
      <c r="N49" s="51"/>
      <c r="O49" s="76"/>
      <c r="P49" s="7"/>
    </row>
    <row r="50" spans="1:16" ht="15" thickBot="1" x14ac:dyDescent="0.25">
      <c r="A50" s="24" t="s">
        <v>139</v>
      </c>
      <c r="B50" s="39" t="s">
        <v>140</v>
      </c>
      <c r="C50" s="104">
        <v>12050</v>
      </c>
      <c r="D50" s="46">
        <f t="shared" si="5"/>
        <v>13255.000000000002</v>
      </c>
      <c r="E50" s="51"/>
      <c r="F50" s="58"/>
      <c r="G50" s="82"/>
      <c r="H50" s="51"/>
      <c r="I50" s="64"/>
      <c r="J50" s="82"/>
      <c r="K50" s="51"/>
      <c r="L50" s="70"/>
      <c r="M50" s="82"/>
      <c r="N50" s="51"/>
      <c r="O50" s="76"/>
      <c r="P50" s="7"/>
    </row>
    <row r="51" spans="1:16" ht="15" thickBot="1" x14ac:dyDescent="0.25">
      <c r="A51" s="24" t="s">
        <v>141</v>
      </c>
      <c r="B51" s="39" t="s">
        <v>142</v>
      </c>
      <c r="C51" s="104">
        <v>10727</v>
      </c>
      <c r="D51" s="46">
        <f t="shared" si="5"/>
        <v>11799.7</v>
      </c>
      <c r="E51" s="51"/>
      <c r="F51" s="58"/>
      <c r="G51" s="82"/>
      <c r="H51" s="51"/>
      <c r="I51" s="64"/>
      <c r="J51" s="82"/>
      <c r="K51" s="51"/>
      <c r="L51" s="70"/>
      <c r="M51" s="82"/>
      <c r="N51" s="51"/>
      <c r="O51" s="76"/>
      <c r="P51" s="7"/>
    </row>
    <row r="52" spans="1:16" ht="15" thickBot="1" x14ac:dyDescent="0.25">
      <c r="A52" s="24" t="s">
        <v>143</v>
      </c>
      <c r="B52" s="39" t="s">
        <v>144</v>
      </c>
      <c r="C52" s="104">
        <v>3994</v>
      </c>
      <c r="D52" s="46">
        <f t="shared" si="5"/>
        <v>4393.4000000000005</v>
      </c>
      <c r="E52" s="51"/>
      <c r="F52" s="58"/>
      <c r="G52" s="82"/>
      <c r="H52" s="51"/>
      <c r="I52" s="64"/>
      <c r="J52" s="82"/>
      <c r="K52" s="51"/>
      <c r="L52" s="70"/>
      <c r="M52" s="82"/>
      <c r="N52" s="51"/>
      <c r="O52" s="76"/>
      <c r="P52" s="7"/>
    </row>
    <row r="53" spans="1:16" ht="15" thickBot="1" x14ac:dyDescent="0.25">
      <c r="A53" s="24" t="s">
        <v>145</v>
      </c>
      <c r="B53" s="39" t="s">
        <v>146</v>
      </c>
      <c r="C53" s="104">
        <v>33204</v>
      </c>
      <c r="D53" s="46">
        <f t="shared" si="5"/>
        <v>36524.400000000001</v>
      </c>
      <c r="E53" s="51"/>
      <c r="F53" s="58"/>
      <c r="G53" s="82"/>
      <c r="H53" s="51"/>
      <c r="I53" s="64"/>
      <c r="J53" s="82"/>
      <c r="K53" s="51"/>
      <c r="L53" s="70"/>
      <c r="M53" s="82"/>
      <c r="N53" s="51"/>
      <c r="O53" s="76"/>
      <c r="P53" s="7"/>
    </row>
    <row r="54" spans="1:16" ht="15" thickBot="1" x14ac:dyDescent="0.25">
      <c r="A54" s="24" t="s">
        <v>147</v>
      </c>
      <c r="B54" s="39" t="s">
        <v>148</v>
      </c>
      <c r="C54" s="104">
        <v>4945</v>
      </c>
      <c r="D54" s="46">
        <f t="shared" si="5"/>
        <v>5439.5</v>
      </c>
      <c r="E54" s="51"/>
      <c r="F54" s="58"/>
      <c r="G54" s="82"/>
      <c r="H54" s="51"/>
      <c r="I54" s="64"/>
      <c r="J54" s="82"/>
      <c r="K54" s="51"/>
      <c r="L54" s="70"/>
      <c r="M54" s="82"/>
      <c r="N54" s="51"/>
      <c r="O54" s="76"/>
      <c r="P54" s="7"/>
    </row>
    <row r="55" spans="1:16" ht="15" thickBot="1" x14ac:dyDescent="0.25">
      <c r="A55" s="24" t="s">
        <v>149</v>
      </c>
      <c r="B55" s="39" t="s">
        <v>150</v>
      </c>
      <c r="C55" s="104">
        <v>41380</v>
      </c>
      <c r="D55" s="46">
        <f t="shared" si="5"/>
        <v>45518.000000000007</v>
      </c>
      <c r="E55" s="51"/>
      <c r="F55" s="58"/>
      <c r="G55" s="82"/>
      <c r="H55" s="51"/>
      <c r="I55" s="64"/>
      <c r="J55" s="82"/>
      <c r="K55" s="51"/>
      <c r="L55" s="70"/>
      <c r="M55" s="82"/>
      <c r="N55" s="51"/>
      <c r="O55" s="76"/>
      <c r="P55" s="7"/>
    </row>
    <row r="56" spans="1:16" ht="15" thickBot="1" x14ac:dyDescent="0.25">
      <c r="A56" s="24" t="s">
        <v>151</v>
      </c>
      <c r="B56" s="39" t="s">
        <v>152</v>
      </c>
      <c r="C56" s="104">
        <v>30755</v>
      </c>
      <c r="D56" s="46">
        <f t="shared" si="5"/>
        <v>33830.5</v>
      </c>
      <c r="E56" s="51"/>
      <c r="F56" s="58"/>
      <c r="G56" s="82"/>
      <c r="H56" s="51"/>
      <c r="I56" s="64"/>
      <c r="J56" s="82"/>
      <c r="K56" s="51"/>
      <c r="L56" s="70"/>
      <c r="M56" s="82"/>
      <c r="N56" s="51"/>
      <c r="O56" s="76"/>
      <c r="P56" s="7"/>
    </row>
    <row r="57" spans="1:16" ht="15" thickBot="1" x14ac:dyDescent="0.25">
      <c r="A57" s="24" t="s">
        <v>153</v>
      </c>
      <c r="B57" s="39" t="s">
        <v>154</v>
      </c>
      <c r="C57" s="104">
        <v>53284</v>
      </c>
      <c r="D57" s="46">
        <f t="shared" si="5"/>
        <v>58612.4</v>
      </c>
      <c r="E57" s="51"/>
      <c r="F57" s="58"/>
      <c r="G57" s="82"/>
      <c r="H57" s="51"/>
      <c r="I57" s="64"/>
      <c r="J57" s="82"/>
      <c r="K57" s="51"/>
      <c r="L57" s="70"/>
      <c r="M57" s="82"/>
      <c r="N57" s="51"/>
      <c r="O57" s="76"/>
      <c r="P57" s="7"/>
    </row>
    <row r="58" spans="1:16" ht="15" thickBot="1" x14ac:dyDescent="0.25">
      <c r="A58" s="24" t="s">
        <v>155</v>
      </c>
      <c r="B58" s="39" t="s">
        <v>156</v>
      </c>
      <c r="C58" s="104">
        <v>23553</v>
      </c>
      <c r="D58" s="46">
        <f t="shared" si="5"/>
        <v>25908.300000000003</v>
      </c>
      <c r="E58" s="51"/>
      <c r="F58" s="58"/>
      <c r="G58" s="82"/>
      <c r="H58" s="51"/>
      <c r="I58" s="64"/>
      <c r="J58" s="82"/>
      <c r="K58" s="51"/>
      <c r="L58" s="70"/>
      <c r="M58" s="82"/>
      <c r="N58" s="51"/>
      <c r="O58" s="76"/>
      <c r="P58" s="7"/>
    </row>
    <row r="59" spans="1:16" ht="15" thickBot="1" x14ac:dyDescent="0.25">
      <c r="A59" s="24" t="s">
        <v>157</v>
      </c>
      <c r="B59" s="39" t="s">
        <v>158</v>
      </c>
      <c r="C59" s="104">
        <v>29300</v>
      </c>
      <c r="D59" s="46">
        <f t="shared" si="5"/>
        <v>32230.000000000004</v>
      </c>
      <c r="E59" s="51"/>
      <c r="F59" s="58"/>
      <c r="G59" s="82"/>
      <c r="H59" s="51"/>
      <c r="I59" s="64"/>
      <c r="J59" s="82"/>
      <c r="K59" s="51"/>
      <c r="L59" s="70"/>
      <c r="M59" s="82"/>
      <c r="N59" s="51"/>
      <c r="O59" s="76"/>
      <c r="P59" s="7"/>
    </row>
    <row r="60" spans="1:16" ht="15" thickBot="1" x14ac:dyDescent="0.25">
      <c r="A60" s="24" t="s">
        <v>159</v>
      </c>
      <c r="B60" s="39" t="s">
        <v>160</v>
      </c>
      <c r="C60" s="104">
        <v>27386</v>
      </c>
      <c r="D60" s="46">
        <f t="shared" si="5"/>
        <v>30124.600000000002</v>
      </c>
      <c r="E60" s="51"/>
      <c r="F60" s="58"/>
      <c r="G60" s="82"/>
      <c r="H60" s="51"/>
      <c r="I60" s="64"/>
      <c r="J60" s="82"/>
      <c r="K60" s="51"/>
      <c r="L60" s="70"/>
      <c r="M60" s="82"/>
      <c r="N60" s="51"/>
      <c r="O60" s="76"/>
      <c r="P60" s="7"/>
    </row>
    <row r="61" spans="1:16" ht="15" thickBot="1" x14ac:dyDescent="0.25">
      <c r="A61" s="24" t="s">
        <v>161</v>
      </c>
      <c r="B61" s="39" t="s">
        <v>162</v>
      </c>
      <c r="C61" s="104">
        <v>21531</v>
      </c>
      <c r="D61" s="46">
        <f t="shared" si="5"/>
        <v>23684.100000000002</v>
      </c>
      <c r="E61" s="51"/>
      <c r="F61" s="58"/>
      <c r="G61" s="82"/>
      <c r="H61" s="51"/>
      <c r="I61" s="64"/>
      <c r="J61" s="82"/>
      <c r="K61" s="51"/>
      <c r="L61" s="70"/>
      <c r="M61" s="82"/>
      <c r="N61" s="51"/>
      <c r="O61" s="76"/>
      <c r="P61" s="7"/>
    </row>
    <row r="62" spans="1:16" ht="15" thickBot="1" x14ac:dyDescent="0.25">
      <c r="A62" s="24" t="s">
        <v>163</v>
      </c>
      <c r="B62" s="39" t="s">
        <v>164</v>
      </c>
      <c r="C62" s="104">
        <v>36107</v>
      </c>
      <c r="D62" s="46">
        <f t="shared" si="5"/>
        <v>39717.700000000004</v>
      </c>
      <c r="E62" s="51"/>
      <c r="F62" s="58"/>
      <c r="G62" s="82"/>
      <c r="H62" s="51"/>
      <c r="I62" s="64"/>
      <c r="J62" s="82"/>
      <c r="K62" s="51"/>
      <c r="L62" s="70"/>
      <c r="M62" s="82"/>
      <c r="N62" s="51"/>
      <c r="O62" s="76"/>
      <c r="P62" s="7"/>
    </row>
    <row r="63" spans="1:16" ht="15" thickBot="1" x14ac:dyDescent="0.25">
      <c r="A63" s="24" t="s">
        <v>165</v>
      </c>
      <c r="B63" s="39" t="s">
        <v>166</v>
      </c>
      <c r="C63" s="104">
        <v>34859</v>
      </c>
      <c r="D63" s="46">
        <f t="shared" si="5"/>
        <v>38344.9</v>
      </c>
      <c r="E63" s="51"/>
      <c r="F63" s="58"/>
      <c r="G63" s="82"/>
      <c r="H63" s="51"/>
      <c r="I63" s="64"/>
      <c r="J63" s="82"/>
      <c r="K63" s="51"/>
      <c r="L63" s="70"/>
      <c r="M63" s="82"/>
      <c r="N63" s="51"/>
      <c r="O63" s="76"/>
      <c r="P63" s="7"/>
    </row>
    <row r="64" spans="1:16" ht="15" thickBot="1" x14ac:dyDescent="0.25">
      <c r="A64" s="24" t="s">
        <v>167</v>
      </c>
      <c r="B64" s="39" t="s">
        <v>168</v>
      </c>
      <c r="C64" s="104">
        <v>23531</v>
      </c>
      <c r="D64" s="46">
        <f t="shared" si="5"/>
        <v>25884.100000000002</v>
      </c>
      <c r="E64" s="51"/>
      <c r="F64" s="58"/>
      <c r="G64" s="82"/>
      <c r="H64" s="51"/>
      <c r="I64" s="64"/>
      <c r="J64" s="82"/>
      <c r="K64" s="51"/>
      <c r="L64" s="70"/>
      <c r="M64" s="82"/>
      <c r="N64" s="51"/>
      <c r="O64" s="76"/>
      <c r="P64" s="7"/>
    </row>
    <row r="65" spans="1:16" s="42" customFormat="1" ht="15.75" thickBot="1" x14ac:dyDescent="0.25">
      <c r="A65" s="22" t="s">
        <v>169</v>
      </c>
      <c r="B65" s="40" t="s">
        <v>170</v>
      </c>
      <c r="C65" s="103">
        <v>34140</v>
      </c>
      <c r="D65" s="45">
        <v>27177</v>
      </c>
      <c r="E65" s="50">
        <v>27177</v>
      </c>
      <c r="F65" s="57"/>
      <c r="G65" s="81"/>
      <c r="H65" s="50"/>
      <c r="I65" s="63"/>
      <c r="J65" s="81"/>
      <c r="K65" s="50"/>
      <c r="L65" s="69"/>
      <c r="M65" s="81"/>
      <c r="N65" s="50"/>
      <c r="O65" s="75"/>
      <c r="P65" s="41"/>
    </row>
    <row r="66" spans="1:16" s="97" customFormat="1" ht="14.25" thickBot="1" x14ac:dyDescent="0.25">
      <c r="A66" s="87"/>
      <c r="B66" s="88"/>
      <c r="C66" s="105"/>
      <c r="D66" s="89"/>
      <c r="E66" s="90"/>
      <c r="F66" s="91"/>
      <c r="G66" s="92"/>
      <c r="H66" s="90"/>
      <c r="I66" s="93"/>
      <c r="J66" s="92"/>
      <c r="K66" s="90"/>
      <c r="L66" s="94"/>
      <c r="M66" s="92"/>
      <c r="N66" s="90"/>
      <c r="O66" s="95"/>
      <c r="P66" s="96"/>
    </row>
    <row r="67" spans="1:16" ht="13.5" x14ac:dyDescent="0.2">
      <c r="A67" s="26"/>
      <c r="B67" s="15"/>
      <c r="C67" s="106"/>
      <c r="D67" s="48"/>
      <c r="E67" s="53"/>
      <c r="F67" s="60"/>
      <c r="G67" s="84"/>
      <c r="H67" s="53"/>
      <c r="I67" s="66"/>
      <c r="J67" s="84"/>
      <c r="K67" s="53"/>
      <c r="L67" s="72"/>
      <c r="M67" s="84"/>
      <c r="N67" s="53"/>
      <c r="O67" s="78"/>
      <c r="P67" s="16"/>
    </row>
    <row r="68" spans="1:16" ht="14.25" x14ac:dyDescent="0.2">
      <c r="A68" s="26"/>
      <c r="B68" s="15" t="s">
        <v>24</v>
      </c>
      <c r="C68" s="106">
        <f>C34+C16+C4</f>
        <v>1811930</v>
      </c>
      <c r="D68" s="48">
        <f t="shared" ref="D68:N68" si="7">D34+D16+D4</f>
        <v>1982746</v>
      </c>
      <c r="E68" s="53">
        <f t="shared" si="7"/>
        <v>27177</v>
      </c>
      <c r="F68" s="60">
        <f t="shared" si="7"/>
        <v>0</v>
      </c>
      <c r="G68" s="84"/>
      <c r="H68" s="53">
        <f t="shared" si="7"/>
        <v>0</v>
      </c>
      <c r="I68" s="66">
        <f t="shared" si="7"/>
        <v>0</v>
      </c>
      <c r="J68" s="84"/>
      <c r="K68" s="53">
        <f t="shared" si="7"/>
        <v>0</v>
      </c>
      <c r="L68" s="72">
        <f t="shared" si="7"/>
        <v>0</v>
      </c>
      <c r="M68" s="84"/>
      <c r="N68" s="53">
        <f t="shared" si="7"/>
        <v>0</v>
      </c>
      <c r="O68" s="78"/>
      <c r="P68" s="12" t="s">
        <v>8</v>
      </c>
    </row>
    <row r="69" spans="1:16" ht="14.25" thickBot="1" x14ac:dyDescent="0.25">
      <c r="A69" s="24"/>
      <c r="B69" s="98"/>
      <c r="C69" s="104"/>
      <c r="D69" s="46"/>
      <c r="E69" s="51"/>
      <c r="F69" s="58"/>
      <c r="G69" s="82"/>
      <c r="H69" s="51"/>
      <c r="I69" s="64"/>
      <c r="J69" s="82"/>
      <c r="K69" s="51"/>
      <c r="L69" s="70"/>
      <c r="M69" s="82"/>
      <c r="N69" s="51"/>
      <c r="O69" s="76"/>
      <c r="P69" s="9"/>
    </row>
    <row r="70" spans="1:16" ht="26.25" x14ac:dyDescent="0.2">
      <c r="A70" s="25" t="s">
        <v>33</v>
      </c>
      <c r="B70" s="10" t="s">
        <v>25</v>
      </c>
      <c r="C70" s="106">
        <v>49743</v>
      </c>
      <c r="D70" s="56">
        <f t="shared" ref="D70" si="8">C70*1.1</f>
        <v>54717.3</v>
      </c>
      <c r="E70" s="54" t="s">
        <v>26</v>
      </c>
      <c r="F70" s="61" t="s">
        <v>26</v>
      </c>
      <c r="G70" s="85"/>
      <c r="H70" s="54" t="s">
        <v>26</v>
      </c>
      <c r="I70" s="67" t="s">
        <v>26</v>
      </c>
      <c r="J70" s="85"/>
      <c r="K70" s="54" t="s">
        <v>26</v>
      </c>
      <c r="L70" s="73" t="s">
        <v>26</v>
      </c>
      <c r="M70" s="85"/>
      <c r="N70" s="54"/>
      <c r="O70" s="79" t="s">
        <v>26</v>
      </c>
      <c r="P70" s="16"/>
    </row>
    <row r="71" spans="1:16" ht="14.25" thickBot="1" x14ac:dyDescent="0.25">
      <c r="A71" s="23"/>
      <c r="B71" s="13"/>
      <c r="C71" s="105"/>
      <c r="D71" s="47"/>
      <c r="E71" s="52"/>
      <c r="F71" s="59"/>
      <c r="G71" s="83"/>
      <c r="H71" s="52"/>
      <c r="I71" s="65"/>
      <c r="J71" s="83"/>
      <c r="K71" s="52"/>
      <c r="L71" s="71"/>
      <c r="M71" s="83"/>
      <c r="N71" s="52"/>
      <c r="O71" s="77"/>
      <c r="P71" s="4"/>
    </row>
    <row r="72" spans="1:16" ht="13.5" x14ac:dyDescent="0.2">
      <c r="A72" s="26"/>
      <c r="B72" s="15"/>
      <c r="C72" s="106"/>
      <c r="D72" s="48"/>
      <c r="E72" s="53"/>
      <c r="F72" s="60"/>
      <c r="G72" s="84"/>
      <c r="H72" s="53"/>
      <c r="I72" s="66"/>
      <c r="J72" s="84"/>
      <c r="K72" s="53"/>
      <c r="L72" s="72"/>
      <c r="M72" s="84"/>
      <c r="N72" s="53"/>
      <c r="O72" s="78"/>
      <c r="P72" s="16"/>
    </row>
    <row r="73" spans="1:16" ht="15.75" thickBot="1" x14ac:dyDescent="0.25">
      <c r="A73" s="27"/>
      <c r="B73" s="18" t="s">
        <v>27</v>
      </c>
      <c r="C73" s="107">
        <f>C70+C68</f>
        <v>1861673</v>
      </c>
      <c r="D73" s="49">
        <f>D70+D68</f>
        <v>2037463.3</v>
      </c>
      <c r="E73" s="55" t="s">
        <v>8</v>
      </c>
      <c r="F73" s="62" t="s">
        <v>8</v>
      </c>
      <c r="G73" s="86"/>
      <c r="H73" s="55"/>
      <c r="I73" s="68" t="s">
        <v>8</v>
      </c>
      <c r="J73" s="86"/>
      <c r="K73" s="55" t="s">
        <v>8</v>
      </c>
      <c r="L73" s="74" t="s">
        <v>8</v>
      </c>
      <c r="M73" s="86"/>
      <c r="N73" s="55"/>
      <c r="O73" s="80"/>
      <c r="P73" s="20" t="s">
        <v>8</v>
      </c>
    </row>
    <row r="77" spans="1:16" x14ac:dyDescent="0.2">
      <c r="B77" s="99" t="s">
        <v>178</v>
      </c>
    </row>
    <row r="78" spans="1:16" x14ac:dyDescent="0.2">
      <c r="B78" s="97" t="s">
        <v>172</v>
      </c>
      <c r="C78" s="109"/>
    </row>
    <row r="79" spans="1:16" ht="13.5" x14ac:dyDescent="0.2">
      <c r="B79" s="97" t="s">
        <v>173</v>
      </c>
      <c r="C79" s="110">
        <v>5591</v>
      </c>
    </row>
    <row r="80" spans="1:16" ht="13.5" x14ac:dyDescent="0.2">
      <c r="B80" s="97" t="s">
        <v>174</v>
      </c>
      <c r="C80" s="110">
        <f>C79+C68</f>
        <v>1817521</v>
      </c>
    </row>
    <row r="81" spans="2:3" ht="13.5" x14ac:dyDescent="0.2">
      <c r="B81" s="97" t="s">
        <v>176</v>
      </c>
      <c r="C81" s="110">
        <f>C70</f>
        <v>49743</v>
      </c>
    </row>
    <row r="82" spans="2:3" ht="13.5" x14ac:dyDescent="0.2">
      <c r="B82" s="97" t="s">
        <v>175</v>
      </c>
      <c r="C82" s="110">
        <v>186726</v>
      </c>
    </row>
    <row r="83" spans="2:3" ht="13.5" x14ac:dyDescent="0.2">
      <c r="B83" s="99" t="s">
        <v>177</v>
      </c>
      <c r="C83" s="111">
        <f>C82+C81+C80</f>
        <v>2053990</v>
      </c>
    </row>
  </sheetData>
  <mergeCells count="7">
    <mergeCell ref="A1:A2"/>
    <mergeCell ref="B1:B2"/>
    <mergeCell ref="E1:E2"/>
    <mergeCell ref="P1:P2"/>
    <mergeCell ref="F1:F2"/>
    <mergeCell ref="I1:I2"/>
    <mergeCell ref="L1:L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zoomScale="205" zoomScaleNormal="205" workbookViewId="0">
      <selection activeCell="B7" sqref="B7"/>
    </sheetView>
  </sheetViews>
  <sheetFormatPr baseColWidth="10" defaultRowHeight="12.75" x14ac:dyDescent="0.2"/>
  <cols>
    <col min="2" max="2" width="29.85546875" bestFit="1" customWidth="1"/>
    <col min="3" max="3" width="39.5703125" bestFit="1" customWidth="1"/>
  </cols>
  <sheetData>
    <row r="2" spans="2:5" x14ac:dyDescent="0.2">
      <c r="B2" t="s">
        <v>179</v>
      </c>
      <c r="C2" t="s">
        <v>190</v>
      </c>
    </row>
    <row r="3" spans="2:5" x14ac:dyDescent="0.2">
      <c r="B3" t="s">
        <v>186</v>
      </c>
      <c r="C3" t="s">
        <v>187</v>
      </c>
      <c r="D3" t="s">
        <v>183</v>
      </c>
      <c r="E3" s="112">
        <v>42571</v>
      </c>
    </row>
    <row r="4" spans="2:5" x14ac:dyDescent="0.2">
      <c r="B4" t="s">
        <v>180</v>
      </c>
      <c r="C4" t="s">
        <v>181</v>
      </c>
      <c r="D4" t="s">
        <v>184</v>
      </c>
      <c r="E4" s="112">
        <v>42620</v>
      </c>
    </row>
    <row r="5" spans="2:5" x14ac:dyDescent="0.2">
      <c r="B5" t="s">
        <v>182</v>
      </c>
      <c r="C5" t="s">
        <v>188</v>
      </c>
      <c r="D5" t="s">
        <v>183</v>
      </c>
      <c r="E5" s="112">
        <v>42866</v>
      </c>
    </row>
    <row r="6" spans="2:5" x14ac:dyDescent="0.2">
      <c r="B6" t="s">
        <v>182</v>
      </c>
      <c r="C6" t="s">
        <v>189</v>
      </c>
      <c r="D6" t="s">
        <v>185</v>
      </c>
      <c r="E6" s="112">
        <v>43787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BENGO_template</vt:lpstr>
      <vt:lpstr>project_audit_template</vt:lpstr>
      <vt:lpstr>list of docs DE for auditor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Stolle, Hardburg</dc:creator>
  <cp:lastModifiedBy>Stolle, Hardburg</cp:lastModifiedBy>
  <dcterms:created xsi:type="dcterms:W3CDTF">2013-06-21T07:14:01Z</dcterms:created>
  <dcterms:modified xsi:type="dcterms:W3CDTF">2020-07-01T04:41:54Z</dcterms:modified>
</cp:coreProperties>
</file>